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cribiq.sharepoint.com/sites/Fichiers/Partage/P03.PF_MEIE/P3.3.IA/IA_2023-2024 (104-105)/2.Concours/2.IA-Entreprises_C105/02.Formulaires/"/>
    </mc:Choice>
  </mc:AlternateContent>
  <xr:revisionPtr revIDLastSave="1" documentId="13_ncr:1_{D49B8743-5303-4B0A-A2AE-84FF5DA08243}" xr6:coauthVersionLast="47" xr6:coauthVersionMax="47" xr10:uidLastSave="{8CC71192-38BD-4A2C-B35C-867B4F27ECED}"/>
  <bookViews>
    <workbookView xWindow="28680" yWindow="-120" windowWidth="29040" windowHeight="15720" tabRatio="809" firstSheet="1" activeTab="1" xr2:uid="{50583711-9572-4F5D-AEC1-FAB0B7798844}"/>
  </bookViews>
  <sheets>
    <sheet name="Instructions" sheetId="19" state="hidden" r:id="rId1"/>
    <sheet name="Entreprise 1" sheetId="12" r:id="rId2"/>
    <sheet name="Entreprise 2" sheetId="11" r:id="rId3"/>
    <sheet name="Vooban _ Algo" sheetId="1" state="hidden" r:id="rId4"/>
    <sheet name="Budget sommaire" sheetId="8" r:id="rId5"/>
    <sheet name="Mot de passe" sheetId="20" state="hidden" r:id="rId6"/>
  </sheets>
  <definedNames>
    <definedName name="EURtoCAD">#REF!</definedName>
    <definedName name="USDtoCA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8" l="1"/>
  <c r="C35" i="8"/>
  <c r="J6" i="12"/>
  <c r="H13" i="11"/>
  <c r="H10" i="11"/>
  <c r="H9" i="11"/>
  <c r="H7" i="11"/>
  <c r="G7" i="11"/>
  <c r="G8" i="11"/>
  <c r="G9" i="11"/>
  <c r="G10" i="11"/>
  <c r="G11" i="11"/>
  <c r="G12" i="11"/>
  <c r="G13" i="11"/>
  <c r="G14" i="11"/>
  <c r="G15" i="11"/>
  <c r="G16" i="11"/>
  <c r="G17" i="11"/>
  <c r="G6" i="11"/>
  <c r="H23" i="12"/>
  <c r="G21" i="12"/>
  <c r="H13" i="12"/>
  <c r="H10" i="12"/>
  <c r="H9" i="12"/>
  <c r="H7" i="12"/>
  <c r="G20" i="12"/>
  <c r="G18" i="12"/>
  <c r="G10" i="12"/>
  <c r="G11" i="12"/>
  <c r="G12" i="12"/>
  <c r="G13" i="12"/>
  <c r="G14" i="12"/>
  <c r="G15" i="12"/>
  <c r="G16" i="12"/>
  <c r="G17" i="12"/>
  <c r="G19" i="12"/>
  <c r="G9" i="12"/>
  <c r="G8" i="12"/>
  <c r="G7" i="12"/>
  <c r="G6" i="12"/>
  <c r="D21" i="12"/>
  <c r="C24" i="12" l="1"/>
  <c r="J36" i="12" l="1"/>
  <c r="J37" i="12"/>
  <c r="J38" i="12"/>
  <c r="J39" i="12"/>
  <c r="J35" i="12"/>
  <c r="D18" i="11"/>
  <c r="E18" i="11"/>
  <c r="F18" i="11"/>
  <c r="I33" i="12"/>
  <c r="I35" i="12"/>
  <c r="I69" i="12"/>
  <c r="I65" i="12"/>
  <c r="I57" i="12"/>
  <c r="I73" i="12"/>
  <c r="I72" i="12" s="1"/>
  <c r="I32" i="12"/>
  <c r="I46" i="12"/>
  <c r="I45" i="12"/>
  <c r="J42" i="1"/>
  <c r="I42" i="12"/>
  <c r="I38" i="12"/>
  <c r="I39" i="12"/>
  <c r="I30" i="12"/>
  <c r="I37" i="12"/>
  <c r="I31" i="12"/>
  <c r="I36" i="12"/>
  <c r="I29" i="12"/>
  <c r="J33" i="1"/>
  <c r="J38" i="1"/>
  <c r="J69" i="1"/>
  <c r="J65" i="1"/>
  <c r="J61" i="1"/>
  <c r="J57" i="1"/>
  <c r="J53" i="1"/>
  <c r="J49" i="1"/>
  <c r="J45" i="1"/>
  <c r="J41" i="1"/>
  <c r="J37" i="1"/>
  <c r="J35" i="1"/>
  <c r="J34" i="1"/>
  <c r="J28" i="1"/>
  <c r="K37" i="11"/>
  <c r="K33" i="11"/>
  <c r="K55" i="11"/>
  <c r="K49" i="11"/>
  <c r="K47" i="11"/>
  <c r="K34" i="11"/>
  <c r="K35" i="11"/>
  <c r="K36" i="11"/>
  <c r="K38" i="11"/>
  <c r="K39" i="11"/>
  <c r="K40" i="11"/>
  <c r="K43" i="11"/>
  <c r="I34" i="12" l="1"/>
  <c r="I28" i="12"/>
  <c r="I44" i="12"/>
  <c r="J32" i="1"/>
  <c r="K74" i="11"/>
  <c r="C16" i="11" s="1"/>
  <c r="C17" i="8" s="1"/>
  <c r="K70" i="11"/>
  <c r="C15" i="11" s="1"/>
  <c r="K66" i="11"/>
  <c r="C14" i="11" s="1"/>
  <c r="K62" i="11"/>
  <c r="K58" i="11"/>
  <c r="K54" i="11"/>
  <c r="K50" i="11"/>
  <c r="K46" i="11"/>
  <c r="K42" i="11"/>
  <c r="K32" i="11"/>
  <c r="K28" i="11"/>
  <c r="I68" i="12" l="1"/>
  <c r="I64" i="12"/>
  <c r="I60" i="12"/>
  <c r="C13" i="12" s="1"/>
  <c r="I56" i="12"/>
  <c r="I52" i="12"/>
  <c r="I48" i="12"/>
  <c r="C10" i="12" s="1"/>
  <c r="I41" i="12"/>
  <c r="J41" i="12" l="1"/>
  <c r="J42" i="12" s="1"/>
  <c r="J43" i="12" s="1"/>
  <c r="J44" i="12" s="1"/>
  <c r="C21" i="12"/>
  <c r="C6" i="8"/>
  <c r="C5" i="8"/>
  <c r="F21" i="12"/>
  <c r="E28" i="8" l="1"/>
  <c r="E33" i="8"/>
  <c r="E32" i="8"/>
  <c r="E31" i="8"/>
  <c r="E27" i="8"/>
  <c r="E23" i="8"/>
  <c r="J13" i="1" l="1"/>
  <c r="J7" i="1"/>
  <c r="J9" i="1"/>
  <c r="J10" i="1"/>
  <c r="D8" i="8" l="1"/>
  <c r="H21" i="12"/>
  <c r="C30" i="8"/>
  <c r="E6" i="8" l="1"/>
  <c r="I6" i="1" l="1"/>
  <c r="I7" i="1" l="1"/>
  <c r="I8" i="1"/>
  <c r="I9" i="1"/>
  <c r="I10" i="1"/>
  <c r="I11" i="1"/>
  <c r="I12" i="1"/>
  <c r="I13" i="1"/>
  <c r="I14" i="1"/>
  <c r="I15" i="1"/>
  <c r="I16" i="1"/>
  <c r="H17" i="1"/>
  <c r="G17" i="1"/>
  <c r="F17" i="1"/>
  <c r="E17" i="1"/>
  <c r="E34" i="8"/>
  <c r="C7" i="8" l="1"/>
  <c r="H18" i="11"/>
  <c r="D26" i="8" s="1"/>
  <c r="C16" i="8"/>
  <c r="E16" i="8" s="1"/>
  <c r="C15" i="8"/>
  <c r="E15" i="8" s="1"/>
  <c r="D10" i="8"/>
  <c r="D11" i="8"/>
  <c r="I17" i="1"/>
  <c r="J17" i="1"/>
  <c r="D30" i="8" s="1"/>
  <c r="E30" i="8" s="1"/>
  <c r="C9" i="8"/>
  <c r="E9" i="8" s="1"/>
  <c r="D14" i="8"/>
  <c r="C10" i="8"/>
  <c r="C12" i="8"/>
  <c r="E12" i="8" s="1"/>
  <c r="C13" i="8"/>
  <c r="E13" i="8" s="1"/>
  <c r="C11" i="8"/>
  <c r="C14" i="8"/>
  <c r="E17" i="8"/>
  <c r="C8" i="8"/>
  <c r="D17" i="1"/>
  <c r="C17" i="1"/>
  <c r="D22" i="8" l="1"/>
  <c r="D36" i="8" s="1"/>
  <c r="D38" i="8" s="1"/>
  <c r="E7" i="8"/>
  <c r="E11" i="8"/>
  <c r="E10" i="8"/>
  <c r="E14" i="8"/>
  <c r="D19" i="8"/>
  <c r="E8" i="8"/>
  <c r="E21" i="12" l="1"/>
  <c r="E5" i="8"/>
  <c r="C18" i="11" l="1"/>
  <c r="G18" i="11" s="1"/>
  <c r="E29" i="8"/>
  <c r="G19" i="11" l="1"/>
  <c r="G20" i="11" s="1"/>
  <c r="H20" i="11" s="1"/>
  <c r="I38" i="8" l="1"/>
  <c r="E26" i="8"/>
  <c r="E18" i="8"/>
  <c r="C19" i="8"/>
  <c r="C22" i="12" s="1"/>
  <c r="E19" i="8" l="1"/>
  <c r="I35" i="8" s="1"/>
  <c r="F18" i="8"/>
  <c r="C19" i="11"/>
  <c r="F10" i="8"/>
  <c r="E24" i="8"/>
  <c r="F9" i="8"/>
  <c r="C18" i="1"/>
  <c r="F7" i="8"/>
  <c r="F17" i="8"/>
  <c r="F16" i="8"/>
  <c r="F15" i="8"/>
  <c r="F14" i="8"/>
  <c r="F13" i="8"/>
  <c r="F12" i="8"/>
  <c r="F11" i="8"/>
  <c r="F19" i="8"/>
  <c r="C40" i="8" l="1"/>
  <c r="E35" i="8"/>
  <c r="G22" i="12"/>
  <c r="I26" i="8" l="1"/>
  <c r="K29" i="8" s="1"/>
  <c r="C39" i="8" l="1"/>
  <c r="E25" i="8"/>
  <c r="E22" i="8" l="1"/>
  <c r="E36" i="8" s="1"/>
  <c r="E38" i="8" s="1"/>
  <c r="C36" i="8"/>
  <c r="C38"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Marion Stoffel</author>
  </authors>
  <commentList>
    <comment ref="C20" authorId="0" shapeId="0" xr:uid="{EFB9C2F1-E8E1-43E1-A947-DCD22F0791FD}">
      <text>
        <r>
          <rPr>
            <b/>
            <sz val="9"/>
            <color indexed="81"/>
            <rFont val="Tahoma"/>
            <family val="2"/>
          </rPr>
          <t>Marion Stoffel:</t>
        </r>
        <r>
          <rPr>
            <sz val="9"/>
            <color indexed="81"/>
            <rFont val="Tahoma"/>
            <family val="2"/>
          </rPr>
          <t xml:space="preserve">
Les projets doivent être déposés à la date suivante au CRIAQ :
15 novembre 2020
15 décembre 2020</t>
        </r>
      </text>
    </comment>
  </commentList>
</comments>
</file>

<file path=xl/sharedStrings.xml><?xml version="1.0" encoding="utf-8"?>
<sst xmlns="http://schemas.openxmlformats.org/spreadsheetml/2006/main" count="203" uniqueCount="86">
  <si>
    <t>PROGRAMME MATURATION</t>
  </si>
  <si>
    <t>Instructions</t>
  </si>
  <si>
    <t>1. Veuillez d'abord compléter les onglets de dépenses pour chaque partenaire du projet</t>
  </si>
  <si>
    <t>2. Veuillez compléter les contributions à l'onglet Budget Sommaire</t>
  </si>
  <si>
    <t>Si des stages MITACS sont prévus au budget, veuillez contacter votre chargé(e) de projet pour les inclure correctement</t>
  </si>
  <si>
    <t>Fichier à transmettre à votre chargé de projet CRIAQ au moins 15 jours avant le dépôt du projet pour évaluation - validation obligatoire : 1er novembre ou 1er décembre</t>
  </si>
  <si>
    <r>
      <rPr>
        <b/>
        <sz val="11"/>
        <color theme="1"/>
        <rFont val="Calibri"/>
        <family val="2"/>
        <scheme val="minor"/>
      </rPr>
      <t xml:space="preserve">Dépenses de projet : </t>
    </r>
    <r>
      <rPr>
        <sz val="11"/>
        <color theme="1"/>
        <rFont val="Calibri"/>
        <family val="2"/>
        <scheme val="minor"/>
      </rPr>
      <t xml:space="preserve">
</t>
    </r>
    <r>
      <rPr>
        <b/>
        <sz val="11"/>
        <color theme="1"/>
        <rFont val="Calibri"/>
        <family val="2"/>
        <scheme val="minor"/>
      </rPr>
      <t>Les dépenses jugées raisonnables et essentielles à la réalisation du projet détaillées ci-après sont admissibles :</t>
    </r>
    <r>
      <rPr>
        <sz val="11"/>
        <color theme="1"/>
        <rFont val="Calibri"/>
        <family val="2"/>
        <scheme val="minor"/>
      </rPr>
      <t xml:space="preserve"> 
• les honoraires professionnels pour des services spécialisés, y compris, le cas échéant, les dépenses détaillées dans l’offre de service du ou des membres de QuébecInnove (voir le contenu d’une offre de service à l’annexe A); 
• les services en sous-traitance4; 
• les coûts directs de la main-d’œuvre affectée au projet, y compris les avantages sociaux et les contributions aux régimes obligatoires ainsi que les frais de gestion du projet; 
• les frais de déplacement et de séjour liés à la réalisation du projet, y compris ceux des clients potentiels assistant à une démonstration en situation réelle d’opération ou d’utilisation visitant une vitrine technologique, en conformité avec les normes gouvernementales en vigueur énoncées dans le Recueil des politiques de gestion du gouvernement du Québec (voir annexe B); 
• les coûts directs de matériel et d’inventaire; 
• les coûts directs des équipements, calculés selon la proportion entre la durée du projet et la vie utile de l’équipement; 
• les frais de location d’équipements; 
• les frais d’acquisition d’études ou autre documentation; 
• les frais d’animalerie et de plateformes; 
• les frais pour la préparation d’une stratégie de protection de la propriété intellectuelle, pour l’obtention de protection de la propriété intellectuelle et pour l’acquisition de droits ou de licences de propriété intellectuelle (notamment ceux liés aux demandes de brevets, tels les honoraires d’un agent de brevets). Ces frais peuvent également être : 
- des recherches sur l’état des techniques déjà couvertes par la propriété intellectuelle canadienne et étrangère avant le dépôt éventuel d’un brevet, afin de valider la nouveauté de l’innovation à breveter, 
- la préparation d’avis sur le potentiel d’enregistrement, la contrefaçon et la validité des dessins industriels, 
- des demandes de brevet et d’enregistrement de dessin industriel et de topographie de circuit intégré, au Canada et à l’étranger, 
- des recherches sur les certifications ou les approbations nécessaires à l’utilisation du produit, le cas échéant; 
• les frais pour l’obtention d’une homologation ou d’une certification nécessaire à la commercialisation; 
• les coûts de participation à des expositions et à des salons pour présenter le produit ou le procédé et ainsi attirer des clients potentiels à la vitrine technologique. 
Note : dans le cas d’un achat, la valeur de l’équipement doit être égale ou inférieure à 15 000 $ avant les taxes.
En plus des dépenses ci-haut mentionnées, les dépenses suivantes sont admissibles dans le cadre d’un projet déposé pour un regroupement d’entreprises par un organisme répondant, jusqu’à un maximum de 5 % des dépenses admissibles du projet : 
− les frais de montage du projet par un OBNL ; les frais de gestion du projet par un OBNL. 
Les dépenses réalisées par l’entreprise québécoise à l’extérieur du Québec sont admissibles : 
- si elles sont jugées nécessaires à la réalisation du projet; 
- s’il est démontré qu’aucune option équivalente n’est disponible au Québec (justifiez, le cas échéant). 
Toutes les autres dépenses ne sont pas admissibles, notamment : 
• les dépenses effectuées avant la date du dépôt du dossier, y compris les dépenses pour lesquelles l’entreprise a pris des engagements contractuels; 
• le service de la dette, le remboursement des emprunts à venir, une perte en capital ou un remplacement de capital, un paiement ou un montant déboursé à titre de capital; 
• les dépenses de fonctionnement dans le cadre d’activités normales; 
• les frais récurrents tels que les frais annuels d’abonnement et les frais de mise à jour de logiciels; 
• les dépenses de maintien de propriété intellectuelle; 
• les dépenses d’acquisition ou d’aménagement de terrain; 
• les dépenses d’acquisition, de construction et d’agrandissement d’immeuble; 
• les transactions entre entreprises ou partenaires liés; 
• les taxes de vente applicables au Québec; 
• les dépenses liées à la commercialisation, dans le cas d’un projet qui n’est pas une démonstration en situation réelle d’opération, ou à la préparation d’un plan de commercialisation ou d’une vitrine technologique. 
 </t>
    </r>
    <r>
      <rPr>
        <b/>
        <sz val="11"/>
        <color theme="1"/>
        <rFont val="Calibri"/>
        <family val="2"/>
        <scheme val="minor"/>
      </rPr>
      <t xml:space="preserve">
Les dépenses suivantes ne sont PAS admissibles :
</t>
    </r>
    <r>
      <rPr>
        <sz val="11"/>
        <color theme="1"/>
        <rFont val="Calibri"/>
        <family val="2"/>
        <scheme val="minor"/>
      </rPr>
      <t xml:space="preserve">
•	les dépenses liées à la location de bureaux ou de laboratoires pour l’expansion de l’entreprise (filiale ou bureau additionnel);
•	le service de la dette, le remboursement des emprunts à venir, une perte en capital ou un remplacement de capital, un paiement ou un montant déboursé à titre de capital;
•	les dépenses d’immobilisation et d’amortissement;
•	les dépenses de fonctionnement dans le cadre d’activités régulières;
•	les frais récurrents tels que les frais annuels d’abonnement et les frais de mise à jour de logiciels;
•	les dépenses de maintien de propriété intellectuelle
•	les transactions entre entreprises ou partenaires liés;
•	les taxes de vente;
•	les dépenses ayant déjà bénéficié d’une aide financière du Ministère;
•	les coûts d’acquisition d’équipements structurants (par exemple, l’acquisition d’une machine qui exigerait le déboursement de plus de 60 % de la subvention versée).
•	Les sommes liées à la libération des enseignants pour réaliser des activités dans le cadre des projets ne peuvent figurer dans ce poste de dépenses.
Les dépenses effectuées ou engagées avant la date de dépôt de la demande d’aide financière ne sont pas admissibles
 </t>
    </r>
  </si>
  <si>
    <t xml:space="preserve">Année 1 </t>
  </si>
  <si>
    <t>Année 2</t>
  </si>
  <si>
    <t>Année 3</t>
  </si>
  <si>
    <t xml:space="preserve">Total </t>
  </si>
  <si>
    <t xml:space="preserve">Poste de dépenses    </t>
  </si>
  <si>
    <t xml:space="preserve"> Espèces ($)      </t>
  </si>
  <si>
    <t xml:space="preserve">Nature ($) </t>
  </si>
  <si>
    <r>
      <t xml:space="preserve">Sous-traitance </t>
    </r>
    <r>
      <rPr>
        <sz val="9"/>
        <color theme="1"/>
        <rFont val="Calibri"/>
        <family val="2"/>
        <scheme val="minor"/>
      </rPr>
      <t xml:space="preserve">(décrire dans la proposition) </t>
    </r>
  </si>
  <si>
    <t>Coûts directs de main-d’œuvre affectés au projet, y compris les avantages sociaux et les contributions aux régimes obligatoires</t>
  </si>
  <si>
    <t>Frais de déplacement et de séjour</t>
  </si>
  <si>
    <t>Coûts directs de matériel et d’inventaire</t>
  </si>
  <si>
    <r>
      <t xml:space="preserve">Coûts directs des équipements amortis ou immobilisés sur la durée du projet </t>
    </r>
    <r>
      <rPr>
        <sz val="9"/>
        <color theme="1"/>
        <rFont val="Calibri"/>
        <family val="2"/>
        <scheme val="minor"/>
      </rPr>
      <t>(amortis = espèces, immobilisés = nature)</t>
    </r>
  </si>
  <si>
    <t>Frais de location d’équipements</t>
  </si>
  <si>
    <t>Frais d’acquisition d’études ou autre documentation</t>
  </si>
  <si>
    <t>Frais d’animalerie et de plateformes</t>
  </si>
  <si>
    <t>Frais d’acquisition ou de gestion de la propriété intellectuelle</t>
  </si>
  <si>
    <t xml:space="preserve">Frais pour l’obtention d’une homologation ou d’une certification </t>
  </si>
  <si>
    <t>Frais relatifs aux expositions et aux salons pour présenter le produit ou le procédé et attirer des clients potentiels aux résultats du projet</t>
  </si>
  <si>
    <t>Dépenses partenaire Quebec Innove 1</t>
  </si>
  <si>
    <t>Dépenses partenaire Quebec Innove 2</t>
  </si>
  <si>
    <t>Dépenses partenaire hors Quebec Innove (si pertinent)</t>
  </si>
  <si>
    <t>Dépenses internes</t>
  </si>
  <si>
    <t>Part de subvention</t>
  </si>
  <si>
    <r>
      <t>Ventilation des dépenses</t>
    </r>
    <r>
      <rPr>
        <b/>
        <sz val="11"/>
        <color theme="1"/>
        <rFont val="Calibri"/>
        <family val="2"/>
        <scheme val="minor"/>
      </rPr>
      <t xml:space="preserve"> (veuillez décrire toutes dépenses supérieures à 10.000$)</t>
    </r>
  </si>
  <si>
    <t>Description</t>
  </si>
  <si>
    <t>Lot(s) de travail 
(WP) concerné(s)</t>
  </si>
  <si>
    <t>Coût unitaire ou horaire</t>
  </si>
  <si>
    <t>Nombre d'unités</t>
  </si>
  <si>
    <t>Total</t>
  </si>
  <si>
    <t>Frais Jounaliers (par jour)</t>
  </si>
  <si>
    <t>Nombre de Jour</t>
  </si>
  <si>
    <t>Management</t>
  </si>
  <si>
    <t xml:space="preserve">Incluant toutes depenses </t>
  </si>
  <si>
    <t>Déplacement et séjour à Trois-Rivière</t>
  </si>
  <si>
    <t>Coût unitaire</t>
  </si>
  <si>
    <t xml:space="preserve">Cout/jour
(8h par jour) </t>
  </si>
  <si>
    <t>Jours (22 days per month)</t>
  </si>
  <si>
    <t>Équipe de 4 personnes pour Total 10 jours (200$ la nuit)</t>
  </si>
  <si>
    <r>
      <t>Dépenses PME Partenaire :</t>
    </r>
    <r>
      <rPr>
        <b/>
        <sz val="11"/>
        <color theme="5"/>
        <rFont val="Calibri"/>
        <family val="2"/>
        <scheme val="minor"/>
      </rPr>
      <t xml:space="preserve"> Vooban</t>
    </r>
  </si>
  <si>
    <r>
      <t>Sous-traitance</t>
    </r>
    <r>
      <rPr>
        <sz val="9"/>
        <color theme="1"/>
        <rFont val="Calibri"/>
        <family val="2"/>
        <scheme val="minor"/>
      </rPr>
      <t xml:space="preserve"> (décrire dans la proposition) </t>
    </r>
  </si>
  <si>
    <t>COMME VOOBAN N'EST PAS PARTENAIRES IL FAUT LES METTRE EN SOUS-TRAITANCE</t>
  </si>
  <si>
    <t xml:space="preserve">PASSÉ DANS LES DEPENSES DE </t>
  </si>
  <si>
    <t>Project. Leadership</t>
  </si>
  <si>
    <t>AI Scientist-1</t>
  </si>
  <si>
    <t>Phase 1 à 7</t>
  </si>
  <si>
    <t>AI Scientist-2</t>
  </si>
  <si>
    <t>Phase 3 à 7</t>
  </si>
  <si>
    <t>Infrastructure information. Ordinateur</t>
  </si>
  <si>
    <t xml:space="preserve">Fichier à transmettre à votre chargé de projet référent au moins 15 jours avant le dépôt du projet pour évaluation - validation par un(e) chargé(e) de projet obligatoire </t>
  </si>
  <si>
    <t>Total ($)</t>
  </si>
  <si>
    <t>Total (%)</t>
  </si>
  <si>
    <t>Services de recherche spécialisés (Hors QuébecInnove)</t>
  </si>
  <si>
    <t xml:space="preserve">Sous-traitance </t>
  </si>
  <si>
    <t>Coûts directs de main-d’œuvre affectés au projet</t>
  </si>
  <si>
    <t xml:space="preserve">Coûts directs des équipements </t>
  </si>
  <si>
    <t>Frais d'exposition de la technologie</t>
  </si>
  <si>
    <t xml:space="preserve">Frais de gestion RSRI </t>
  </si>
  <si>
    <t xml:space="preserve">Contribution/financement </t>
  </si>
  <si>
    <t>Contributions en argent pour services de recherche (si applicable)</t>
  </si>
  <si>
    <t xml:space="preserve">Contributions industrielles aux frais de gestion </t>
  </si>
  <si>
    <t>Dépenses non remboursées</t>
  </si>
  <si>
    <t>PME partenaire 2</t>
  </si>
  <si>
    <t xml:space="preserve">Autre financement (fédéral) </t>
  </si>
  <si>
    <t xml:space="preserve">Montant demandé au MEI (max 50% des dépenses admissibles) </t>
  </si>
  <si>
    <t>Dépenses non admissibles au MEI</t>
  </si>
  <si>
    <r>
      <t xml:space="preserve">Ratio: </t>
    </r>
    <r>
      <rPr>
        <sz val="11"/>
        <color theme="1"/>
        <rFont val="Calibri"/>
        <family val="2"/>
        <scheme val="minor"/>
      </rPr>
      <t>Contributions industrielles / Total du projet (min. 25%)</t>
    </r>
  </si>
  <si>
    <r>
      <rPr>
        <b/>
        <sz val="11"/>
        <color theme="1"/>
        <rFont val="Calibri"/>
        <family val="2"/>
        <scheme val="minor"/>
      </rPr>
      <t>Ratio:</t>
    </r>
    <r>
      <rPr>
        <sz val="11"/>
        <color theme="1"/>
        <rFont val="Calibri"/>
        <family val="2"/>
        <scheme val="minor"/>
      </rPr>
      <t xml:space="preserve"> Montant demandé au MEI / Total du projet (max. 50%)</t>
    </r>
  </si>
  <si>
    <t>Contributions  frais de gestion organisme répondant</t>
  </si>
  <si>
    <t>Contributions autres (espèces uniquement)</t>
  </si>
  <si>
    <t>Dépenses Entreprise 1</t>
  </si>
  <si>
    <t>Honoraires professionnels pour des services spécialisés, y
compris les services en sous-traitance</t>
  </si>
  <si>
    <t>Dépenses Entreprise 2</t>
  </si>
  <si>
    <t xml:space="preserve">Frais d'obtention d’une homologation ou d’une certification </t>
  </si>
  <si>
    <t>Offre de service: centre de recherche public</t>
  </si>
  <si>
    <t>Frais de gestion RSRI</t>
  </si>
  <si>
    <r>
      <t>Honoraires professionnels pour des services spécialisés, y
compris les services en sous-traitance</t>
    </r>
    <r>
      <rPr>
        <sz val="9"/>
        <color theme="1"/>
        <rFont val="Calibri"/>
        <family val="2"/>
        <scheme val="minor"/>
      </rPr>
      <t xml:space="preserve"> </t>
    </r>
  </si>
  <si>
    <t>Entreprise 1</t>
  </si>
  <si>
    <t>Entreprise 2</t>
  </si>
  <si>
    <t>Mot de passe pour ôter la protection: MEIE2023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</si>
</sst>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quot;$&quot;* #,##0.00_-;\-&quot;$&quot;* #,##0.00_-;_-&quot;$&quot;* &quot;-&quot;??_-;_-@_-"/>
    <numFmt numFmtId="166" formatCode="_-&quot;$&quot;* #,##0_-;\-&quot;$&quot;* #,##0_-;_-&quot;$&quot;* &quot;-&quot;??_-;_-@_-"/>
    <numFmt numFmtId="167" formatCode="#,##0\ &quot;$&quot;"/>
    <numFmt numFmtId="168" formatCode="_-[$$-409]* #,##0.00_ ;_-[$$-409]* \-#,##0.00\ ;_-[$$-409]* &quot;-&quot;??_ ;_-@_ "/>
  </numFmts>
  <fonts count="29" x14ac:knownFonts="1">
    <font>
      <sz val="11"/>
      <color theme="1"/>
      <name val="Calibri"/>
      <family val="2"/>
      <scheme val="minor"/>
    </font>
    <font>
      <b/>
      <sz val="11"/>
      <color theme="1"/>
      <name val="Calibri"/>
      <family val="2"/>
      <scheme val="minor"/>
    </font>
    <font>
      <sz val="11"/>
      <color rgb="FFFF0000"/>
      <name val="Calibri"/>
      <family val="2"/>
      <scheme val="minor"/>
    </font>
    <font>
      <b/>
      <sz val="12"/>
      <color theme="0"/>
      <name val="Calibri"/>
      <family val="2"/>
      <scheme val="minor"/>
    </font>
    <font>
      <sz val="11"/>
      <color theme="1"/>
      <name val="Calibri"/>
      <family val="2"/>
      <scheme val="minor"/>
    </font>
    <font>
      <sz val="9"/>
      <color theme="1"/>
      <name val="Calibri"/>
      <family val="2"/>
      <scheme val="minor"/>
    </font>
    <font>
      <i/>
      <sz val="11"/>
      <color theme="1"/>
      <name val="Calibri"/>
      <family val="2"/>
      <scheme val="minor"/>
    </font>
    <font>
      <b/>
      <u/>
      <sz val="11"/>
      <name val="Calibri"/>
      <family val="2"/>
      <scheme val="minor"/>
    </font>
    <font>
      <b/>
      <sz val="11"/>
      <color theme="5"/>
      <name val="Calibri"/>
      <family val="2"/>
      <scheme val="minor"/>
    </font>
    <font>
      <b/>
      <sz val="11"/>
      <color rgb="FFFF0000"/>
      <name val="Calibri"/>
      <family val="2"/>
      <scheme val="minor"/>
    </font>
    <font>
      <b/>
      <sz val="12"/>
      <color rgb="FFFF0000"/>
      <name val="Calibri"/>
      <family val="2"/>
      <scheme val="minor"/>
    </font>
    <font>
      <sz val="12"/>
      <color indexed="8"/>
      <name val="Arial"/>
      <family val="2"/>
    </font>
    <font>
      <b/>
      <sz val="12"/>
      <color indexed="8"/>
      <name val="Arial"/>
      <family val="2"/>
    </font>
    <font>
      <b/>
      <u/>
      <sz val="12"/>
      <color indexed="8"/>
      <name val="Arial"/>
      <family val="2"/>
    </font>
    <font>
      <b/>
      <sz val="16"/>
      <color indexed="8"/>
      <name val="Calibri"/>
      <family val="2"/>
      <scheme val="minor"/>
    </font>
    <font>
      <sz val="12"/>
      <color indexed="10"/>
      <name val="Calibri"/>
      <family val="2"/>
      <scheme val="minor"/>
    </font>
    <font>
      <sz val="12"/>
      <color indexed="8"/>
      <name val="Calibri"/>
      <family val="2"/>
      <scheme val="minor"/>
    </font>
    <font>
      <b/>
      <sz val="12"/>
      <color indexed="8"/>
      <name val="Calibri"/>
      <family val="2"/>
      <scheme val="minor"/>
    </font>
    <font>
      <b/>
      <u/>
      <sz val="12"/>
      <color indexed="8"/>
      <name val="Calibri"/>
      <family val="2"/>
      <scheme val="minor"/>
    </font>
    <font>
      <sz val="9"/>
      <color indexed="81"/>
      <name val="Tahoma"/>
      <family val="2"/>
    </font>
    <font>
      <b/>
      <sz val="9"/>
      <color indexed="81"/>
      <name val="Tahoma"/>
      <family val="2"/>
    </font>
    <font>
      <sz val="11"/>
      <color indexed="8"/>
      <name val="Calibri"/>
      <family val="2"/>
      <scheme val="minor"/>
    </font>
    <font>
      <u/>
      <sz val="11"/>
      <color theme="10"/>
      <name val="Calibri"/>
      <family val="2"/>
      <scheme val="minor"/>
    </font>
    <font>
      <b/>
      <u/>
      <sz val="11"/>
      <color theme="1"/>
      <name val="Calibri"/>
      <family val="2"/>
      <scheme val="minor"/>
    </font>
    <font>
      <i/>
      <sz val="12"/>
      <color indexed="8"/>
      <name val="Calibri"/>
      <family val="2"/>
      <scheme val="minor"/>
    </font>
    <font>
      <sz val="11"/>
      <color rgb="FF000000"/>
      <name val="Calibri"/>
      <family val="2"/>
      <scheme val="minor"/>
    </font>
    <font>
      <b/>
      <sz val="11"/>
      <color theme="0"/>
      <name val="Calibri"/>
      <family val="2"/>
      <scheme val="minor"/>
    </font>
    <font>
      <sz val="11"/>
      <color theme="0"/>
      <name val="Calibri"/>
      <family val="2"/>
      <scheme val="minor"/>
    </font>
    <font>
      <sz val="10"/>
      <color rgb="FF000000"/>
      <name val="Arial"/>
      <family val="2"/>
    </font>
  </fonts>
  <fills count="15">
    <fill>
      <patternFill patternType="none"/>
    </fill>
    <fill>
      <patternFill patternType="gray125"/>
    </fill>
    <fill>
      <patternFill patternType="solid">
        <fgColor theme="4" tint="0.79998168889431442"/>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4"/>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A6A6A6"/>
        <bgColor rgb="FF000000"/>
      </patternFill>
    </fill>
    <fill>
      <patternFill patternType="solid">
        <fgColor rgb="FFFCE4D6"/>
        <bgColor rgb="FF000000"/>
      </patternFill>
    </fill>
    <fill>
      <patternFill patternType="solid">
        <fgColor rgb="FFFCE7DC"/>
        <bgColor indexed="64"/>
      </patternFill>
    </fill>
    <fill>
      <patternFill patternType="solid">
        <fgColor rgb="FFFCE7DC"/>
        <bgColor rgb="FF000000"/>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5" fontId="4" fillId="0" borderId="0" applyFont="0" applyFill="0" applyBorder="0" applyAlignment="0" applyProtection="0"/>
    <xf numFmtId="9" fontId="4" fillId="0" borderId="0" applyFont="0" applyFill="0" applyBorder="0" applyAlignment="0" applyProtection="0"/>
    <xf numFmtId="1" fontId="11" fillId="0" borderId="0"/>
    <xf numFmtId="0" fontId="22" fillId="0" borderId="0" applyNumberFormat="0" applyFill="0" applyBorder="0" applyAlignment="0" applyProtection="0"/>
    <xf numFmtId="0" fontId="28" fillId="0" borderId="0"/>
  </cellStyleXfs>
  <cellXfs count="152">
    <xf numFmtId="0" fontId="0" fillId="0" borderId="0" xfId="0"/>
    <xf numFmtId="0" fontId="2" fillId="0" borderId="0" xfId="0" applyFont="1" applyProtection="1">
      <protection locked="0"/>
    </xf>
    <xf numFmtId="0" fontId="0" fillId="0" borderId="0" xfId="0" applyProtection="1">
      <protection locked="0"/>
    </xf>
    <xf numFmtId="0" fontId="7" fillId="0" borderId="0" xfId="0" applyFont="1" applyProtection="1">
      <protection locked="0"/>
    </xf>
    <xf numFmtId="0" fontId="1" fillId="2" borderId="1" xfId="0" applyFont="1" applyFill="1" applyBorder="1" applyProtection="1">
      <protection locked="0"/>
    </xf>
    <xf numFmtId="0" fontId="0" fillId="0" borderId="1" xfId="0" applyBorder="1" applyProtection="1">
      <protection locked="0"/>
    </xf>
    <xf numFmtId="0" fontId="0" fillId="0" borderId="1" xfId="0" applyBorder="1" applyAlignment="1" applyProtection="1">
      <alignment wrapText="1"/>
      <protection locked="0"/>
    </xf>
    <xf numFmtId="0" fontId="3" fillId="5" borderId="1" xfId="0" applyFont="1" applyFill="1" applyBorder="1" applyProtection="1">
      <protection locked="0"/>
    </xf>
    <xf numFmtId="0" fontId="0" fillId="2" borderId="1" xfId="0" applyFill="1" applyBorder="1" applyProtection="1">
      <protection locked="0"/>
    </xf>
    <xf numFmtId="0" fontId="0" fillId="2" borderId="1" xfId="0" applyFill="1" applyBorder="1" applyAlignment="1" applyProtection="1">
      <alignment wrapText="1"/>
      <protection locked="0"/>
    </xf>
    <xf numFmtId="0" fontId="1" fillId="2" borderId="1" xfId="0" applyFont="1" applyFill="1" applyBorder="1" applyAlignment="1" applyProtection="1">
      <alignment horizontal="center"/>
      <protection locked="0"/>
    </xf>
    <xf numFmtId="0" fontId="1" fillId="0" borderId="0" xfId="0" applyFont="1" applyAlignment="1" applyProtection="1">
      <alignment horizontal="center"/>
      <protection locked="0"/>
    </xf>
    <xf numFmtId="166" fontId="0" fillId="6" borderId="1" xfId="1" applyNumberFormat="1" applyFont="1" applyFill="1" applyBorder="1" applyProtection="1">
      <protection locked="0"/>
    </xf>
    <xf numFmtId="0" fontId="1" fillId="0" borderId="1" xfId="0" applyFont="1" applyBorder="1" applyProtection="1">
      <protection locked="0"/>
    </xf>
    <xf numFmtId="166" fontId="0" fillId="2" borderId="1" xfId="1" applyNumberFormat="1" applyFont="1" applyFill="1" applyBorder="1" applyProtection="1"/>
    <xf numFmtId="166" fontId="1" fillId="2" borderId="1" xfId="1" applyNumberFormat="1" applyFont="1" applyFill="1" applyBorder="1" applyProtection="1"/>
    <xf numFmtId="10" fontId="0" fillId="0" borderId="1" xfId="2" applyNumberFormat="1" applyFont="1" applyBorder="1" applyProtection="1"/>
    <xf numFmtId="0" fontId="4" fillId="0" borderId="0" xfId="0" applyFont="1"/>
    <xf numFmtId="0" fontId="0" fillId="7" borderId="2" xfId="0" applyFill="1" applyBorder="1"/>
    <xf numFmtId="0" fontId="0" fillId="7" borderId="3" xfId="0" applyFill="1" applyBorder="1"/>
    <xf numFmtId="0" fontId="0" fillId="7" borderId="4" xfId="0" applyFill="1" applyBorder="1"/>
    <xf numFmtId="0" fontId="0" fillId="7" borderId="5" xfId="0" applyFill="1" applyBorder="1"/>
    <xf numFmtId="0" fontId="0" fillId="7" borderId="6" xfId="0" applyFill="1" applyBorder="1"/>
    <xf numFmtId="0" fontId="0" fillId="7" borderId="7" xfId="0" applyFill="1" applyBorder="1"/>
    <xf numFmtId="0" fontId="1" fillId="0" borderId="10" xfId="0" applyFont="1" applyBorder="1" applyProtection="1">
      <protection locked="0"/>
    </xf>
    <xf numFmtId="10" fontId="0" fillId="0" borderId="10" xfId="2" applyNumberFormat="1" applyFont="1" applyBorder="1" applyProtection="1"/>
    <xf numFmtId="0" fontId="1" fillId="0" borderId="1" xfId="0" applyFont="1" applyBorder="1" applyAlignment="1" applyProtection="1">
      <alignment horizontal="left"/>
      <protection locked="0"/>
    </xf>
    <xf numFmtId="0" fontId="0" fillId="0" borderId="0" xfId="0" applyAlignment="1" applyProtection="1">
      <alignment horizontal="right"/>
      <protection locked="0"/>
    </xf>
    <xf numFmtId="0" fontId="6" fillId="0" borderId="1" xfId="0" applyFont="1" applyBorder="1" applyAlignment="1" applyProtection="1">
      <alignment horizontal="right"/>
      <protection locked="0"/>
    </xf>
    <xf numFmtId="166" fontId="0" fillId="6" borderId="1" xfId="1" applyNumberFormat="1" applyFont="1" applyFill="1" applyBorder="1" applyAlignment="1" applyProtection="1">
      <alignment horizontal="right"/>
      <protection locked="0"/>
    </xf>
    <xf numFmtId="166" fontId="0" fillId="2" borderId="1" xfId="1" applyNumberFormat="1" applyFont="1" applyFill="1" applyBorder="1" applyAlignment="1" applyProtection="1">
      <alignment horizontal="right"/>
    </xf>
    <xf numFmtId="0" fontId="1" fillId="2" borderId="1" xfId="0" applyFont="1" applyFill="1" applyBorder="1" applyAlignment="1" applyProtection="1">
      <alignment wrapText="1"/>
      <protection locked="0"/>
    </xf>
    <xf numFmtId="0" fontId="3" fillId="5" borderId="1" xfId="0" applyFont="1" applyFill="1" applyBorder="1" applyAlignment="1" applyProtection="1">
      <alignment horizontal="center" vertical="center"/>
      <protection locked="0"/>
    </xf>
    <xf numFmtId="166" fontId="0" fillId="0" borderId="1" xfId="0" applyNumberFormat="1" applyBorder="1" applyProtection="1">
      <protection locked="0"/>
    </xf>
    <xf numFmtId="166" fontId="0" fillId="0" borderId="1" xfId="1" applyNumberFormat="1" applyFont="1" applyBorder="1" applyAlignment="1" applyProtection="1">
      <alignment horizontal="center" vertical="center"/>
      <protection locked="0"/>
    </xf>
    <xf numFmtId="166" fontId="0" fillId="3" borderId="1" xfId="1" applyNumberFormat="1" applyFont="1" applyFill="1" applyBorder="1" applyAlignment="1" applyProtection="1">
      <alignment horizontal="center" vertical="center"/>
    </xf>
    <xf numFmtId="166" fontId="0" fillId="0" borderId="1" xfId="1" applyNumberFormat="1" applyFont="1" applyBorder="1" applyAlignment="1" applyProtection="1">
      <alignment horizontal="center" vertical="center"/>
    </xf>
    <xf numFmtId="166" fontId="0" fillId="7" borderId="1" xfId="1" applyNumberFormat="1" applyFont="1" applyFill="1" applyBorder="1" applyAlignment="1" applyProtection="1">
      <alignment horizontal="center" vertical="center"/>
    </xf>
    <xf numFmtId="166" fontId="0" fillId="4" borderId="1" xfId="1" applyNumberFormat="1" applyFont="1" applyFill="1" applyBorder="1" applyAlignment="1" applyProtection="1">
      <alignment horizontal="center" vertical="center"/>
    </xf>
    <xf numFmtId="165" fontId="0" fillId="0" borderId="1" xfId="1" applyFont="1" applyBorder="1" applyAlignment="1" applyProtection="1">
      <alignment horizontal="center" vertical="center"/>
      <protection locked="0"/>
    </xf>
    <xf numFmtId="165" fontId="0" fillId="3" borderId="1" xfId="1" applyFont="1" applyFill="1" applyBorder="1" applyAlignment="1" applyProtection="1">
      <alignment horizontal="center" vertical="center"/>
    </xf>
    <xf numFmtId="165" fontId="0" fillId="0" borderId="1" xfId="1" applyFont="1" applyBorder="1" applyAlignment="1" applyProtection="1">
      <alignment horizontal="center" vertical="center"/>
    </xf>
    <xf numFmtId="165" fontId="0" fillId="7" borderId="1" xfId="1" applyFont="1" applyFill="1" applyBorder="1" applyAlignment="1" applyProtection="1">
      <alignment horizontal="center" vertical="center"/>
    </xf>
    <xf numFmtId="165" fontId="0" fillId="4" borderId="1" xfId="1" applyFont="1" applyFill="1" applyBorder="1" applyAlignment="1" applyProtection="1">
      <alignment horizontal="center" vertical="center"/>
    </xf>
    <xf numFmtId="0" fontId="9" fillId="0" borderId="0" xfId="0" applyFont="1" applyAlignment="1" applyProtection="1">
      <alignment horizontal="left" vertical="center" wrapText="1"/>
      <protection locked="0"/>
    </xf>
    <xf numFmtId="0" fontId="1" fillId="2" borderId="1" xfId="0" applyFont="1" applyFill="1" applyBorder="1" applyAlignment="1" applyProtection="1">
      <alignment horizontal="center" vertical="center"/>
      <protection locked="0"/>
    </xf>
    <xf numFmtId="0" fontId="0" fillId="3" borderId="1" xfId="0" applyFill="1" applyBorder="1" applyProtection="1">
      <protection locked="0"/>
    </xf>
    <xf numFmtId="1" fontId="22" fillId="7" borderId="0" xfId="4" applyNumberFormat="1" applyFill="1" applyBorder="1" applyAlignment="1" applyProtection="1">
      <alignment horizontal="left"/>
    </xf>
    <xf numFmtId="0" fontId="0" fillId="8" borderId="1" xfId="0" applyFill="1" applyBorder="1" applyProtection="1">
      <protection locked="0"/>
    </xf>
    <xf numFmtId="0" fontId="0" fillId="8" borderId="1" xfId="0" applyFill="1" applyBorder="1" applyAlignment="1" applyProtection="1">
      <alignment wrapText="1"/>
      <protection locked="0"/>
    </xf>
    <xf numFmtId="0" fontId="0" fillId="9" borderId="1" xfId="0" applyFill="1" applyBorder="1" applyProtection="1">
      <protection locked="0"/>
    </xf>
    <xf numFmtId="0" fontId="0" fillId="9" borderId="1" xfId="0" applyFill="1" applyBorder="1" applyAlignment="1" applyProtection="1">
      <alignment wrapText="1"/>
      <protection locked="0"/>
    </xf>
    <xf numFmtId="167" fontId="0" fillId="8" borderId="1" xfId="1" applyNumberFormat="1" applyFont="1" applyFill="1" applyBorder="1" applyProtection="1">
      <protection locked="0"/>
    </xf>
    <xf numFmtId="167" fontId="0" fillId="9" borderId="1" xfId="1" applyNumberFormat="1" applyFont="1" applyFill="1" applyBorder="1" applyProtection="1">
      <protection locked="0"/>
    </xf>
    <xf numFmtId="0" fontId="0" fillId="7" borderId="0" xfId="0" applyFill="1"/>
    <xf numFmtId="1" fontId="14" fillId="7" borderId="0" xfId="3" applyFont="1" applyFill="1" applyAlignment="1">
      <alignment horizontal="center" vertical="top"/>
    </xf>
    <xf numFmtId="1" fontId="14" fillId="0" borderId="0" xfId="3" applyFont="1"/>
    <xf numFmtId="1" fontId="15" fillId="0" borderId="0" xfId="3" applyFont="1" applyAlignment="1">
      <alignment horizontal="left"/>
    </xf>
    <xf numFmtId="1" fontId="24" fillId="7" borderId="0" xfId="3" applyFont="1" applyFill="1" applyAlignment="1">
      <alignment vertical="top" wrapText="1"/>
    </xf>
    <xf numFmtId="1" fontId="16" fillId="0" borderId="0" xfId="3" applyFont="1" applyAlignment="1">
      <alignment horizontal="left"/>
    </xf>
    <xf numFmtId="1" fontId="18" fillId="7" borderId="0" xfId="3" applyFont="1" applyFill="1" applyAlignment="1">
      <alignment horizontal="left"/>
    </xf>
    <xf numFmtId="0" fontId="17" fillId="7" borderId="0" xfId="3" applyNumberFormat="1" applyFont="1" applyFill="1" applyAlignment="1">
      <alignment horizontal="left"/>
    </xf>
    <xf numFmtId="1" fontId="17" fillId="7" borderId="0" xfId="3" applyFont="1" applyFill="1"/>
    <xf numFmtId="1" fontId="17" fillId="0" borderId="0" xfId="3" applyFont="1"/>
    <xf numFmtId="1" fontId="17" fillId="7" borderId="0" xfId="3" applyFont="1" applyFill="1" applyAlignment="1">
      <alignment horizontal="left" indent="3"/>
    </xf>
    <xf numFmtId="1" fontId="17" fillId="0" borderId="0" xfId="3" applyFont="1" applyAlignment="1">
      <alignment horizontal="left" indent="3"/>
    </xf>
    <xf numFmtId="1" fontId="9" fillId="7" borderId="0" xfId="3" applyFont="1" applyFill="1" applyAlignment="1">
      <alignment horizontal="left"/>
    </xf>
    <xf numFmtId="1" fontId="21" fillId="7" borderId="0" xfId="3" applyFont="1" applyFill="1" applyAlignment="1">
      <alignment horizontal="left"/>
    </xf>
    <xf numFmtId="1" fontId="11" fillId="7" borderId="0" xfId="3" applyFill="1" applyAlignment="1">
      <alignment horizontal="left"/>
    </xf>
    <xf numFmtId="1" fontId="11" fillId="7" borderId="6" xfId="3" applyFill="1" applyBorder="1" applyAlignment="1">
      <alignment horizontal="left"/>
    </xf>
    <xf numFmtId="1" fontId="11" fillId="0" borderId="0" xfId="3" applyAlignment="1">
      <alignment horizontal="left"/>
    </xf>
    <xf numFmtId="0" fontId="13" fillId="7" borderId="8" xfId="3" applyNumberFormat="1" applyFont="1" applyFill="1" applyBorder="1" applyAlignment="1">
      <alignment horizontal="left"/>
    </xf>
    <xf numFmtId="1" fontId="11" fillId="7" borderId="9" xfId="3" applyFill="1" applyBorder="1" applyAlignment="1">
      <alignment horizontal="left"/>
    </xf>
    <xf numFmtId="1" fontId="12" fillId="0" borderId="0" xfId="3" applyFont="1" applyAlignment="1">
      <alignment horizontal="left"/>
    </xf>
    <xf numFmtId="0" fontId="0" fillId="8" borderId="1" xfId="0" applyFill="1" applyBorder="1" applyAlignment="1" applyProtection="1">
      <alignment horizontal="center" vertical="center" wrapText="1"/>
      <protection locked="0"/>
    </xf>
    <xf numFmtId="0" fontId="0" fillId="9" borderId="1" xfId="0" applyFill="1" applyBorder="1" applyAlignment="1" applyProtection="1">
      <alignment horizontal="center" vertical="center"/>
      <protection locked="0"/>
    </xf>
    <xf numFmtId="0" fontId="0" fillId="9" borderId="1" xfId="0" applyFill="1" applyBorder="1" applyAlignment="1" applyProtection="1">
      <alignment horizontal="left" wrapText="1"/>
      <protection locked="0"/>
    </xf>
    <xf numFmtId="0" fontId="0" fillId="8" borderId="1" xfId="0" applyFill="1" applyBorder="1" applyAlignment="1" applyProtection="1">
      <alignment horizontal="left" wrapText="1"/>
      <protection locked="0"/>
    </xf>
    <xf numFmtId="0" fontId="0" fillId="9" borderId="1" xfId="0" applyFill="1" applyBorder="1" applyAlignment="1" applyProtection="1">
      <alignment horizontal="center"/>
      <protection locked="0"/>
    </xf>
    <xf numFmtId="0" fontId="25" fillId="11" borderId="1" xfId="0" applyFont="1" applyFill="1" applyBorder="1" applyAlignment="1" applyProtection="1">
      <alignment horizontal="center" vertical="center" wrapText="1"/>
      <protection locked="0"/>
    </xf>
    <xf numFmtId="166" fontId="0" fillId="9" borderId="1" xfId="1" applyNumberFormat="1" applyFont="1" applyFill="1" applyBorder="1" applyAlignment="1" applyProtection="1">
      <alignment horizontal="center"/>
      <protection locked="0"/>
    </xf>
    <xf numFmtId="167" fontId="0" fillId="9" borderId="1" xfId="1" applyNumberFormat="1" applyFont="1" applyFill="1" applyBorder="1" applyAlignment="1" applyProtection="1">
      <alignment horizontal="center"/>
      <protection locked="0"/>
    </xf>
    <xf numFmtId="0" fontId="25" fillId="12" borderId="14" xfId="0" applyFont="1" applyFill="1" applyBorder="1" applyAlignment="1" applyProtection="1">
      <alignment horizontal="center"/>
      <protection locked="0"/>
    </xf>
    <xf numFmtId="167" fontId="25" fillId="12" borderId="14" xfId="0" applyNumberFormat="1" applyFont="1" applyFill="1" applyBorder="1" applyAlignment="1" applyProtection="1">
      <alignment horizontal="center"/>
      <protection locked="0"/>
    </xf>
    <xf numFmtId="166" fontId="0" fillId="9" borderId="1" xfId="1" applyNumberFormat="1" applyFont="1" applyFill="1" applyBorder="1" applyAlignment="1" applyProtection="1">
      <alignment horizontal="center" vertical="center"/>
      <protection locked="0"/>
    </xf>
    <xf numFmtId="10" fontId="0" fillId="0" borderId="0" xfId="2" applyNumberFormat="1" applyFont="1" applyProtection="1">
      <protection locked="0"/>
    </xf>
    <xf numFmtId="0" fontId="0" fillId="9" borderId="1" xfId="0" applyFill="1" applyBorder="1" applyAlignment="1" applyProtection="1">
      <alignment horizontal="left" vertical="center" wrapText="1"/>
      <protection locked="0"/>
    </xf>
    <xf numFmtId="0" fontId="2" fillId="6" borderId="0" xfId="0" applyFont="1" applyFill="1" applyProtection="1">
      <protection locked="0"/>
    </xf>
    <xf numFmtId="168" fontId="0" fillId="0" borderId="0" xfId="0" applyNumberFormat="1" applyProtection="1">
      <protection locked="0"/>
    </xf>
    <xf numFmtId="166" fontId="25" fillId="2" borderId="1" xfId="1" applyNumberFormat="1" applyFont="1" applyFill="1" applyBorder="1" applyProtection="1"/>
    <xf numFmtId="0" fontId="1" fillId="2" borderId="1" xfId="0" applyFont="1" applyFill="1" applyBorder="1" applyAlignment="1" applyProtection="1">
      <alignment horizontal="center" vertical="center" wrapText="1"/>
      <protection locked="0"/>
    </xf>
    <xf numFmtId="166" fontId="0" fillId="0" borderId="0" xfId="0" applyNumberFormat="1" applyProtection="1">
      <protection locked="0"/>
    </xf>
    <xf numFmtId="0" fontId="0" fillId="9" borderId="12" xfId="0" applyFill="1" applyBorder="1" applyAlignment="1" applyProtection="1">
      <alignment horizontal="left"/>
      <protection locked="0"/>
    </xf>
    <xf numFmtId="0" fontId="0" fillId="9" borderId="13" xfId="0" applyFill="1" applyBorder="1" applyAlignment="1" applyProtection="1">
      <alignment horizontal="left"/>
      <protection locked="0"/>
    </xf>
    <xf numFmtId="0" fontId="0" fillId="9" borderId="14" xfId="0" applyFill="1" applyBorder="1" applyAlignment="1" applyProtection="1">
      <alignment horizontal="left"/>
      <protection locked="0"/>
    </xf>
    <xf numFmtId="0" fontId="1" fillId="0" borderId="1" xfId="0" applyFont="1" applyBorder="1" applyAlignment="1" applyProtection="1">
      <alignment horizontal="center"/>
      <protection locked="0"/>
    </xf>
    <xf numFmtId="0" fontId="0" fillId="9" borderId="13" xfId="0" applyFill="1" applyBorder="1" applyAlignment="1" applyProtection="1">
      <alignment horizontal="center"/>
      <protection locked="0"/>
    </xf>
    <xf numFmtId="0" fontId="0" fillId="9" borderId="14" xfId="0" applyFill="1" applyBorder="1" applyAlignment="1" applyProtection="1">
      <alignment horizontal="center"/>
      <protection locked="0"/>
    </xf>
    <xf numFmtId="9" fontId="0" fillId="0" borderId="0" xfId="2" applyFont="1" applyProtection="1">
      <protection locked="0"/>
    </xf>
    <xf numFmtId="0" fontId="27" fillId="0" borderId="0" xfId="0" applyFont="1" applyProtection="1">
      <protection locked="0"/>
    </xf>
    <xf numFmtId="0" fontId="27" fillId="0" borderId="0" xfId="0" applyFont="1" applyAlignment="1" applyProtection="1">
      <alignment horizontal="right"/>
      <protection locked="0"/>
    </xf>
    <xf numFmtId="166" fontId="27" fillId="0" borderId="0" xfId="0" applyNumberFormat="1" applyFont="1" applyProtection="1">
      <protection locked="0"/>
    </xf>
    <xf numFmtId="166" fontId="26" fillId="0" borderId="0" xfId="0" applyNumberFormat="1" applyFont="1" applyProtection="1">
      <protection locked="0"/>
    </xf>
    <xf numFmtId="164" fontId="27" fillId="0" borderId="0" xfId="0" applyNumberFormat="1" applyFont="1" applyProtection="1">
      <protection locked="0"/>
    </xf>
    <xf numFmtId="166" fontId="2" fillId="0" borderId="0" xfId="0" applyNumberFormat="1" applyFont="1" applyProtection="1">
      <protection locked="0"/>
    </xf>
    <xf numFmtId="9" fontId="2" fillId="0" borderId="0" xfId="2" applyFont="1" applyProtection="1">
      <protection locked="0"/>
    </xf>
    <xf numFmtId="166" fontId="0" fillId="0" borderId="0" xfId="1" applyNumberFormat="1" applyFont="1" applyProtection="1">
      <protection locked="0"/>
    </xf>
    <xf numFmtId="167" fontId="0" fillId="0" borderId="0" xfId="0" applyNumberFormat="1" applyProtection="1">
      <protection locked="0"/>
    </xf>
    <xf numFmtId="164" fontId="0" fillId="0" borderId="0" xfId="0" applyNumberFormat="1"/>
    <xf numFmtId="167" fontId="0" fillId="0" borderId="1" xfId="1" applyNumberFormat="1" applyFont="1" applyBorder="1" applyAlignment="1" applyProtection="1">
      <alignment horizontal="center" vertical="center"/>
    </xf>
    <xf numFmtId="10" fontId="0" fillId="0" borderId="0" xfId="2" applyNumberFormat="1" applyFont="1" applyProtection="1"/>
    <xf numFmtId="0" fontId="2" fillId="14" borderId="1" xfId="0" applyFont="1" applyFill="1" applyBorder="1" applyProtection="1">
      <protection locked="0"/>
    </xf>
    <xf numFmtId="0" fontId="2" fillId="13" borderId="1" xfId="0" applyFont="1" applyFill="1" applyBorder="1" applyAlignment="1" applyProtection="1">
      <alignment horizontal="left" wrapText="1"/>
      <protection locked="0"/>
    </xf>
    <xf numFmtId="167" fontId="0" fillId="8" borderId="1" xfId="1" applyNumberFormat="1" applyFont="1" applyFill="1" applyBorder="1" applyProtection="1"/>
    <xf numFmtId="167" fontId="0" fillId="9" borderId="1" xfId="1" applyNumberFormat="1" applyFont="1" applyFill="1" applyBorder="1" applyProtection="1"/>
    <xf numFmtId="166" fontId="0" fillId="6" borderId="1" xfId="1" applyNumberFormat="1" applyFont="1" applyFill="1" applyBorder="1" applyProtection="1"/>
    <xf numFmtId="166" fontId="0" fillId="6" borderId="1" xfId="1" applyNumberFormat="1" applyFont="1" applyFill="1" applyBorder="1" applyAlignment="1" applyProtection="1">
      <alignment horizontal="right"/>
    </xf>
    <xf numFmtId="0" fontId="0" fillId="0" borderId="0" xfId="0" applyAlignment="1">
      <alignment wrapText="1"/>
    </xf>
    <xf numFmtId="0" fontId="0" fillId="7" borderId="6" xfId="0" applyFill="1" applyBorder="1" applyAlignment="1">
      <alignment horizontal="center"/>
    </xf>
    <xf numFmtId="0" fontId="0" fillId="10" borderId="2" xfId="0" applyFill="1" applyBorder="1" applyAlignment="1">
      <alignment horizontal="left" wrapText="1"/>
    </xf>
    <xf numFmtId="0" fontId="0" fillId="10" borderId="3" xfId="0" applyFill="1" applyBorder="1" applyAlignment="1">
      <alignment horizontal="left"/>
    </xf>
    <xf numFmtId="0" fontId="0" fillId="10" borderId="4" xfId="0" applyFill="1" applyBorder="1" applyAlignment="1">
      <alignment horizontal="left"/>
    </xf>
    <xf numFmtId="0" fontId="0" fillId="10" borderId="5" xfId="0" applyFill="1" applyBorder="1" applyAlignment="1">
      <alignment horizontal="left"/>
    </xf>
    <xf numFmtId="0" fontId="0" fillId="10" borderId="0" xfId="0" applyFill="1" applyAlignment="1">
      <alignment horizontal="left"/>
    </xf>
    <xf numFmtId="0" fontId="0" fillId="10" borderId="6" xfId="0" applyFill="1" applyBorder="1" applyAlignment="1">
      <alignment horizontal="left"/>
    </xf>
    <xf numFmtId="0" fontId="0" fillId="10" borderId="7" xfId="0" applyFill="1" applyBorder="1" applyAlignment="1">
      <alignment horizontal="left"/>
    </xf>
    <xf numFmtId="0" fontId="0" fillId="10" borderId="8" xfId="0" applyFill="1" applyBorder="1" applyAlignment="1">
      <alignment horizontal="left"/>
    </xf>
    <xf numFmtId="0" fontId="0" fillId="10" borderId="9" xfId="0" applyFill="1" applyBorder="1" applyAlignment="1">
      <alignment horizontal="left"/>
    </xf>
    <xf numFmtId="0" fontId="1" fillId="0" borderId="1" xfId="0" applyFont="1" applyBorder="1" applyAlignment="1" applyProtection="1">
      <alignment horizontal="center"/>
      <protection locked="0"/>
    </xf>
    <xf numFmtId="0" fontId="23" fillId="0" borderId="0" xfId="0" applyFont="1" applyAlignment="1" applyProtection="1">
      <alignment horizontal="left"/>
      <protection locked="0"/>
    </xf>
    <xf numFmtId="0" fontId="1" fillId="2" borderId="12" xfId="0" applyFont="1" applyFill="1" applyBorder="1" applyAlignment="1" applyProtection="1">
      <alignment horizontal="center"/>
      <protection locked="0"/>
    </xf>
    <xf numFmtId="0" fontId="1" fillId="2" borderId="13" xfId="0" applyFont="1" applyFill="1" applyBorder="1" applyAlignment="1" applyProtection="1">
      <alignment horizontal="center"/>
      <protection locked="0"/>
    </xf>
    <xf numFmtId="0" fontId="0" fillId="8" borderId="12" xfId="0" applyFill="1" applyBorder="1" applyAlignment="1" applyProtection="1">
      <alignment horizontal="center"/>
      <protection locked="0"/>
    </xf>
    <xf numFmtId="0" fontId="0" fillId="8" borderId="13" xfId="0" applyFill="1" applyBorder="1" applyAlignment="1" applyProtection="1">
      <alignment horizontal="center"/>
      <protection locked="0"/>
    </xf>
    <xf numFmtId="0" fontId="0" fillId="9" borderId="12" xfId="0" applyFill="1" applyBorder="1" applyAlignment="1" applyProtection="1">
      <alignment horizontal="left" wrapText="1"/>
      <protection locked="0"/>
    </xf>
    <xf numFmtId="0" fontId="0" fillId="9" borderId="13" xfId="0" applyFill="1" applyBorder="1" applyAlignment="1" applyProtection="1">
      <alignment horizontal="left" wrapText="1"/>
      <protection locked="0"/>
    </xf>
    <xf numFmtId="0" fontId="0" fillId="8" borderId="12" xfId="0" applyFill="1" applyBorder="1" applyAlignment="1" applyProtection="1">
      <alignment horizontal="left" wrapText="1"/>
      <protection locked="0"/>
    </xf>
    <xf numFmtId="0" fontId="0" fillId="8" borderId="13" xfId="0" applyFill="1" applyBorder="1" applyAlignment="1" applyProtection="1">
      <alignment horizontal="left" wrapText="1"/>
      <protection locked="0"/>
    </xf>
    <xf numFmtId="0" fontId="0" fillId="9" borderId="12" xfId="0" applyFill="1" applyBorder="1" applyAlignment="1" applyProtection="1">
      <alignment horizontal="left"/>
      <protection locked="0"/>
    </xf>
    <xf numFmtId="0" fontId="0" fillId="9" borderId="13" xfId="0" applyFill="1" applyBorder="1" applyAlignment="1" applyProtection="1">
      <alignment horizontal="left"/>
      <protection locked="0"/>
    </xf>
    <xf numFmtId="0" fontId="2" fillId="13" borderId="12" xfId="0" applyFont="1" applyFill="1" applyBorder="1" applyAlignment="1" applyProtection="1">
      <alignment horizontal="left"/>
      <protection locked="0"/>
    </xf>
    <xf numFmtId="0" fontId="2" fillId="13" borderId="13" xfId="0" applyFont="1" applyFill="1" applyBorder="1" applyAlignment="1" applyProtection="1">
      <alignment horizontal="left"/>
      <protection locked="0"/>
    </xf>
    <xf numFmtId="0" fontId="25" fillId="12" borderId="12" xfId="0" applyFont="1" applyFill="1" applyBorder="1" applyAlignment="1" applyProtection="1">
      <alignment horizontal="left"/>
      <protection locked="0"/>
    </xf>
    <xf numFmtId="0" fontId="25" fillId="12" borderId="13" xfId="0" applyFont="1" applyFill="1" applyBorder="1" applyAlignment="1" applyProtection="1">
      <alignment horizontal="left"/>
      <protection locked="0"/>
    </xf>
    <xf numFmtId="0" fontId="1" fillId="2" borderId="14" xfId="0" applyFont="1" applyFill="1" applyBorder="1" applyAlignment="1" applyProtection="1">
      <alignment horizontal="center"/>
      <protection locked="0"/>
    </xf>
    <xf numFmtId="0" fontId="0" fillId="8" borderId="14" xfId="0" applyFill="1" applyBorder="1" applyAlignment="1" applyProtection="1">
      <alignment horizontal="center"/>
      <protection locked="0"/>
    </xf>
    <xf numFmtId="0" fontId="0" fillId="9" borderId="12" xfId="0" applyFill="1" applyBorder="1" applyAlignment="1" applyProtection="1">
      <alignment horizontal="center"/>
      <protection locked="0"/>
    </xf>
    <xf numFmtId="0" fontId="0" fillId="9" borderId="13" xfId="0" applyFill="1" applyBorder="1" applyAlignment="1" applyProtection="1">
      <alignment horizontal="center"/>
      <protection locked="0"/>
    </xf>
    <xf numFmtId="0" fontId="0" fillId="9" borderId="14" xfId="0" applyFill="1" applyBorder="1" applyAlignment="1" applyProtection="1">
      <alignment horizontal="center"/>
      <protection locked="0"/>
    </xf>
    <xf numFmtId="0" fontId="0" fillId="9" borderId="14" xfId="0" applyFill="1" applyBorder="1" applyAlignment="1" applyProtection="1">
      <alignment horizontal="left"/>
      <protection locked="0"/>
    </xf>
    <xf numFmtId="0" fontId="10" fillId="0" borderId="0" xfId="0" applyFont="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cellXfs>
  <cellStyles count="6">
    <cellStyle name="Lien hypertexte" xfId="4" builtinId="8"/>
    <cellStyle name="Monétaire" xfId="1" builtinId="4"/>
    <cellStyle name="Normal" xfId="0" builtinId="0"/>
    <cellStyle name="Normal 2" xfId="5" xr:uid="{BAC54001-2C70-A949-8270-5FE491A67AE9}"/>
    <cellStyle name="Normal 3" xfId="3" xr:uid="{D7660DF7-C4F1-4BDC-A583-D470E977C36C}"/>
    <cellStyle name="Pourcentage" xfId="2" builtinId="5"/>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CE7DC"/>
      <color rgb="FFF7B997"/>
      <color rgb="FF5C2A08"/>
      <color rgb="FFFF9797"/>
      <color rgb="FFF19759"/>
      <color rgb="FFF49F70"/>
      <color rgb="FFDE6114"/>
      <color rgb="FFAA4D0E"/>
      <color rgb="FFFFFF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1666875</xdr:colOff>
      <xdr:row>1</xdr:row>
      <xdr:rowOff>66675</xdr:rowOff>
    </xdr:from>
    <xdr:to>
      <xdr:col>2</xdr:col>
      <xdr:colOff>4987636</xdr:colOff>
      <xdr:row>8</xdr:row>
      <xdr:rowOff>24387</xdr:rowOff>
    </xdr:to>
    <xdr:pic>
      <xdr:nvPicPr>
        <xdr:cNvPr id="2" name="Picture 1">
          <a:extLst>
            <a:ext uri="{FF2B5EF4-FFF2-40B4-BE49-F238E27FC236}">
              <a16:creationId xmlns:a16="http://schemas.microsoft.com/office/drawing/2014/main" id="{6A91A7A6-9653-4D38-90E0-AE6E371E4FF5}"/>
            </a:ext>
          </a:extLst>
        </xdr:cNvPr>
        <xdr:cNvPicPr>
          <a:picLocks noChangeAspect="1"/>
        </xdr:cNvPicPr>
      </xdr:nvPicPr>
      <xdr:blipFill>
        <a:blip xmlns:r="http://schemas.openxmlformats.org/officeDocument/2006/relationships" r:embed="rId1"/>
        <a:stretch>
          <a:fillRect/>
        </a:stretch>
      </xdr:blipFill>
      <xdr:spPr>
        <a:xfrm>
          <a:off x="2930525" y="255905"/>
          <a:ext cx="3320761" cy="124676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44A63-2C78-4C47-A673-D0A2EF1BE2AA}">
  <sheetPr>
    <tabColor theme="2" tint="-9.9978637043366805E-2"/>
  </sheetPr>
  <dimension ref="B1:O86"/>
  <sheetViews>
    <sheetView showGridLines="0" topLeftCell="C23" zoomScale="70" zoomScaleNormal="70" workbookViewId="0">
      <selection activeCell="C23" sqref="C23"/>
    </sheetView>
  </sheetViews>
  <sheetFormatPr baseColWidth="10" defaultColWidth="9.1796875" defaultRowHeight="14.5" x14ac:dyDescent="0.35"/>
  <cols>
    <col min="1" max="1" width="9.1796875" customWidth="1"/>
    <col min="3" max="3" width="101.453125" customWidth="1"/>
    <col min="4" max="4" width="121" customWidth="1"/>
    <col min="5" max="5" width="10.453125" customWidth="1"/>
  </cols>
  <sheetData>
    <row r="1" spans="2:15" ht="15" thickBot="1" x14ac:dyDescent="0.4"/>
    <row r="2" spans="2:15" x14ac:dyDescent="0.35">
      <c r="B2" s="18"/>
      <c r="C2" s="19"/>
      <c r="D2" s="20"/>
    </row>
    <row r="3" spans="2:15" x14ac:dyDescent="0.35">
      <c r="B3" s="21"/>
      <c r="C3" s="54"/>
      <c r="D3" s="22"/>
    </row>
    <row r="4" spans="2:15" x14ac:dyDescent="0.35">
      <c r="B4" s="21"/>
      <c r="C4" s="54"/>
      <c r="D4" s="22"/>
    </row>
    <row r="5" spans="2:15" x14ac:dyDescent="0.35">
      <c r="B5" s="21"/>
      <c r="C5" s="54"/>
      <c r="D5" s="22"/>
    </row>
    <row r="6" spans="2:15" x14ac:dyDescent="0.35">
      <c r="B6" s="21"/>
      <c r="C6" s="54"/>
      <c r="D6" s="118"/>
    </row>
    <row r="7" spans="2:15" x14ac:dyDescent="0.35">
      <c r="B7" s="21"/>
      <c r="C7" s="54"/>
      <c r="D7" s="118"/>
    </row>
    <row r="8" spans="2:15" x14ac:dyDescent="0.35">
      <c r="B8" s="21"/>
      <c r="C8" s="54"/>
      <c r="D8" s="118"/>
    </row>
    <row r="9" spans="2:15" ht="9.75" customHeight="1" x14ac:dyDescent="0.35">
      <c r="B9" s="21"/>
      <c r="C9" s="54"/>
      <c r="D9" s="118"/>
    </row>
    <row r="10" spans="2:15" ht="30.75" customHeight="1" x14ac:dyDescent="0.5">
      <c r="B10" s="21"/>
      <c r="C10" s="55" t="s">
        <v>0</v>
      </c>
      <c r="D10" s="118"/>
      <c r="E10" s="56"/>
      <c r="F10" s="57"/>
      <c r="G10" s="17"/>
      <c r="H10" s="17"/>
      <c r="I10" s="17"/>
      <c r="J10" s="17"/>
      <c r="K10" s="17"/>
      <c r="L10" s="17"/>
      <c r="M10" s="17"/>
      <c r="N10" s="17"/>
      <c r="O10" s="17"/>
    </row>
    <row r="11" spans="2:15" ht="54.75" customHeight="1" x14ac:dyDescent="0.35">
      <c r="B11" s="21"/>
      <c r="C11" s="58"/>
      <c r="D11" s="118"/>
      <c r="E11" s="59"/>
      <c r="F11" s="59"/>
      <c r="G11" s="17"/>
      <c r="H11" s="17"/>
      <c r="I11" s="17"/>
      <c r="J11" s="17"/>
      <c r="K11" s="17"/>
      <c r="L11" s="17"/>
      <c r="M11" s="17"/>
      <c r="N11" s="17"/>
      <c r="O11" s="17"/>
    </row>
    <row r="12" spans="2:15" ht="15.5" x14ac:dyDescent="0.35">
      <c r="B12" s="21"/>
      <c r="C12" s="60" t="s">
        <v>1</v>
      </c>
      <c r="D12" s="118"/>
      <c r="E12" s="59"/>
      <c r="F12" s="59"/>
      <c r="G12" s="17"/>
      <c r="H12" s="17"/>
      <c r="I12" s="17"/>
      <c r="J12" s="17"/>
      <c r="K12" s="17"/>
      <c r="L12" s="17"/>
      <c r="M12" s="17"/>
      <c r="N12" s="17"/>
      <c r="O12" s="17"/>
    </row>
    <row r="13" spans="2:15" ht="15.5" x14ac:dyDescent="0.35">
      <c r="B13" s="21"/>
      <c r="C13" s="61"/>
      <c r="D13" s="118"/>
      <c r="E13" s="59"/>
      <c r="F13" s="59"/>
      <c r="G13" s="17"/>
      <c r="H13" s="17"/>
      <c r="I13" s="17"/>
      <c r="J13" s="17"/>
      <c r="K13" s="17"/>
      <c r="L13" s="17"/>
      <c r="M13" s="17"/>
      <c r="N13" s="17"/>
      <c r="O13" s="17"/>
    </row>
    <row r="14" spans="2:15" ht="15.5" x14ac:dyDescent="0.35">
      <c r="B14" s="21"/>
      <c r="C14" s="62" t="s">
        <v>2</v>
      </c>
      <c r="D14" s="118"/>
      <c r="E14" s="63"/>
      <c r="F14" s="63"/>
      <c r="G14" s="17"/>
      <c r="H14" s="17"/>
      <c r="I14" s="17"/>
      <c r="J14" s="17"/>
      <c r="K14" s="17"/>
      <c r="L14" s="17"/>
      <c r="M14" s="17"/>
      <c r="N14" s="17"/>
      <c r="O14" s="17"/>
    </row>
    <row r="15" spans="2:15" ht="15.5" x14ac:dyDescent="0.35">
      <c r="B15" s="21"/>
      <c r="C15" s="62"/>
      <c r="D15" s="118"/>
      <c r="E15" s="63"/>
      <c r="F15" s="63"/>
      <c r="G15" s="17"/>
      <c r="H15" s="17"/>
      <c r="I15" s="17"/>
      <c r="J15" s="17"/>
      <c r="K15" s="17"/>
      <c r="L15" s="17"/>
      <c r="M15" s="17"/>
      <c r="N15" s="17"/>
      <c r="O15" s="17"/>
    </row>
    <row r="16" spans="2:15" ht="15.5" x14ac:dyDescent="0.35">
      <c r="B16" s="21"/>
      <c r="C16" s="62" t="s">
        <v>3</v>
      </c>
      <c r="D16" s="118"/>
      <c r="E16" s="63"/>
      <c r="F16" s="63"/>
      <c r="G16" s="17"/>
      <c r="H16" s="17"/>
      <c r="I16" s="17"/>
      <c r="J16" s="17"/>
      <c r="K16" s="17"/>
      <c r="L16" s="17"/>
      <c r="M16" s="17"/>
      <c r="N16" s="17"/>
      <c r="O16" s="17"/>
    </row>
    <row r="17" spans="2:15" ht="15.5" x14ac:dyDescent="0.35">
      <c r="B17" s="21"/>
      <c r="C17" s="64"/>
      <c r="D17" s="118"/>
      <c r="E17" s="65"/>
      <c r="F17" s="65"/>
      <c r="G17" s="17"/>
      <c r="H17" s="17"/>
      <c r="I17" s="17"/>
      <c r="J17" s="17"/>
      <c r="K17" s="17"/>
      <c r="L17" s="17"/>
      <c r="M17" s="17"/>
      <c r="N17" s="17"/>
      <c r="O17" s="17"/>
    </row>
    <row r="18" spans="2:15" ht="15.5" x14ac:dyDescent="0.35">
      <c r="B18" s="21"/>
      <c r="C18" s="66" t="s">
        <v>4</v>
      </c>
      <c r="D18" s="118"/>
      <c r="E18" s="59"/>
      <c r="F18" s="59"/>
      <c r="G18" s="17"/>
      <c r="H18" s="17"/>
      <c r="I18" s="17"/>
      <c r="J18" s="17"/>
      <c r="K18" s="17"/>
      <c r="L18" s="17"/>
      <c r="M18" s="17"/>
      <c r="N18" s="17"/>
      <c r="O18" s="17"/>
    </row>
    <row r="19" spans="2:15" ht="15.5" x14ac:dyDescent="0.35">
      <c r="B19" s="21"/>
      <c r="C19" s="67"/>
      <c r="D19" s="118"/>
      <c r="E19" s="59"/>
      <c r="F19" s="59"/>
      <c r="G19" s="17"/>
      <c r="H19" s="17"/>
      <c r="I19" s="17"/>
      <c r="J19" s="17"/>
      <c r="K19" s="17"/>
      <c r="L19" s="17"/>
      <c r="M19" s="17"/>
      <c r="N19" s="17"/>
      <c r="O19" s="17"/>
    </row>
    <row r="20" spans="2:15" ht="29" x14ac:dyDescent="0.35">
      <c r="B20" s="21"/>
      <c r="C20" s="44" t="s">
        <v>5</v>
      </c>
      <c r="D20" s="118"/>
      <c r="E20" s="59"/>
      <c r="F20" s="59"/>
      <c r="G20" s="17"/>
      <c r="H20" s="17"/>
      <c r="I20" s="17"/>
      <c r="J20" s="17"/>
      <c r="K20" s="17"/>
      <c r="L20" s="17"/>
      <c r="M20" s="17"/>
      <c r="N20" s="17"/>
      <c r="O20" s="17"/>
    </row>
    <row r="21" spans="2:15" ht="15.5" x14ac:dyDescent="0.35">
      <c r="B21" s="21"/>
      <c r="C21" s="68"/>
      <c r="D21" s="69"/>
      <c r="E21" s="70"/>
      <c r="F21" s="70"/>
    </row>
    <row r="22" spans="2:15" ht="15.5" x14ac:dyDescent="0.35">
      <c r="B22" s="21"/>
      <c r="C22" s="47"/>
      <c r="D22" s="69"/>
      <c r="E22" s="70"/>
      <c r="F22" s="70"/>
    </row>
    <row r="23" spans="2:15" ht="16" thickBot="1" x14ac:dyDescent="0.4">
      <c r="B23" s="23"/>
      <c r="C23" s="71"/>
      <c r="D23" s="72"/>
      <c r="E23" s="70"/>
      <c r="F23" s="70"/>
    </row>
    <row r="24" spans="2:15" ht="12" customHeight="1" x14ac:dyDescent="0.35">
      <c r="B24" s="119" t="s">
        <v>6</v>
      </c>
      <c r="C24" s="120"/>
      <c r="D24" s="121"/>
      <c r="E24" s="73"/>
      <c r="F24" s="70"/>
    </row>
    <row r="25" spans="2:15" ht="15.5" x14ac:dyDescent="0.35">
      <c r="B25" s="122"/>
      <c r="C25" s="123"/>
      <c r="D25" s="124"/>
      <c r="E25" s="70"/>
      <c r="F25" s="70"/>
    </row>
    <row r="26" spans="2:15" ht="15.5" x14ac:dyDescent="0.35">
      <c r="B26" s="122"/>
      <c r="C26" s="123"/>
      <c r="D26" s="124"/>
      <c r="E26" s="70"/>
      <c r="F26" s="70"/>
    </row>
    <row r="27" spans="2:15" ht="15.5" x14ac:dyDescent="0.35">
      <c r="B27" s="122"/>
      <c r="C27" s="123"/>
      <c r="D27" s="124"/>
      <c r="E27" s="70"/>
      <c r="F27" s="70"/>
    </row>
    <row r="28" spans="2:15" ht="15.5" x14ac:dyDescent="0.35">
      <c r="B28" s="122"/>
      <c r="C28" s="123"/>
      <c r="D28" s="124"/>
      <c r="E28" s="70"/>
      <c r="F28" s="70"/>
    </row>
    <row r="29" spans="2:15" ht="15.5" x14ac:dyDescent="0.35">
      <c r="B29" s="122"/>
      <c r="C29" s="123"/>
      <c r="D29" s="124"/>
      <c r="E29" s="70"/>
      <c r="F29" s="70"/>
    </row>
    <row r="30" spans="2:15" x14ac:dyDescent="0.35">
      <c r="B30" s="122"/>
      <c r="C30" s="123"/>
      <c r="D30" s="124"/>
    </row>
    <row r="31" spans="2:15" x14ac:dyDescent="0.35">
      <c r="B31" s="122"/>
      <c r="C31" s="123"/>
      <c r="D31" s="124"/>
    </row>
    <row r="32" spans="2:15" x14ac:dyDescent="0.35">
      <c r="B32" s="122"/>
      <c r="C32" s="123"/>
      <c r="D32" s="124"/>
    </row>
    <row r="33" spans="2:4" x14ac:dyDescent="0.35">
      <c r="B33" s="122"/>
      <c r="C33" s="123"/>
      <c r="D33" s="124"/>
    </row>
    <row r="34" spans="2:4" x14ac:dyDescent="0.35">
      <c r="B34" s="122"/>
      <c r="C34" s="123"/>
      <c r="D34" s="124"/>
    </row>
    <row r="35" spans="2:4" x14ac:dyDescent="0.35">
      <c r="B35" s="122"/>
      <c r="C35" s="123"/>
      <c r="D35" s="124"/>
    </row>
    <row r="36" spans="2:4" x14ac:dyDescent="0.35">
      <c r="B36" s="122"/>
      <c r="C36" s="123"/>
      <c r="D36" s="124"/>
    </row>
    <row r="37" spans="2:4" x14ac:dyDescent="0.35">
      <c r="B37" s="122"/>
      <c r="C37" s="123"/>
      <c r="D37" s="124"/>
    </row>
    <row r="38" spans="2:4" x14ac:dyDescent="0.35">
      <c r="B38" s="122"/>
      <c r="C38" s="123"/>
      <c r="D38" s="124"/>
    </row>
    <row r="39" spans="2:4" x14ac:dyDescent="0.35">
      <c r="B39" s="122"/>
      <c r="C39" s="123"/>
      <c r="D39" s="124"/>
    </row>
    <row r="40" spans="2:4" x14ac:dyDescent="0.35">
      <c r="B40" s="122"/>
      <c r="C40" s="123"/>
      <c r="D40" s="124"/>
    </row>
    <row r="41" spans="2:4" x14ac:dyDescent="0.35">
      <c r="B41" s="122"/>
      <c r="C41" s="123"/>
      <c r="D41" s="124"/>
    </row>
    <row r="42" spans="2:4" x14ac:dyDescent="0.35">
      <c r="B42" s="122"/>
      <c r="C42" s="123"/>
      <c r="D42" s="124"/>
    </row>
    <row r="43" spans="2:4" x14ac:dyDescent="0.35">
      <c r="B43" s="122"/>
      <c r="C43" s="123"/>
      <c r="D43" s="124"/>
    </row>
    <row r="44" spans="2:4" x14ac:dyDescent="0.35">
      <c r="B44" s="122"/>
      <c r="C44" s="123"/>
      <c r="D44" s="124"/>
    </row>
    <row r="45" spans="2:4" x14ac:dyDescent="0.35">
      <c r="B45" s="122"/>
      <c r="C45" s="123"/>
      <c r="D45" s="124"/>
    </row>
    <row r="46" spans="2:4" x14ac:dyDescent="0.35">
      <c r="B46" s="122"/>
      <c r="C46" s="123"/>
      <c r="D46" s="124"/>
    </row>
    <row r="47" spans="2:4" x14ac:dyDescent="0.35">
      <c r="B47" s="122"/>
      <c r="C47" s="123"/>
      <c r="D47" s="124"/>
    </row>
    <row r="48" spans="2:4" x14ac:dyDescent="0.35">
      <c r="B48" s="122"/>
      <c r="C48" s="123"/>
      <c r="D48" s="124"/>
    </row>
    <row r="49" spans="2:4" x14ac:dyDescent="0.35">
      <c r="B49" s="122"/>
      <c r="C49" s="123"/>
      <c r="D49" s="124"/>
    </row>
    <row r="50" spans="2:4" x14ac:dyDescent="0.35">
      <c r="B50" s="122"/>
      <c r="C50" s="123"/>
      <c r="D50" s="124"/>
    </row>
    <row r="51" spans="2:4" x14ac:dyDescent="0.35">
      <c r="B51" s="122"/>
      <c r="C51" s="123"/>
      <c r="D51" s="124"/>
    </row>
    <row r="52" spans="2:4" x14ac:dyDescent="0.35">
      <c r="B52" s="122"/>
      <c r="C52" s="123"/>
      <c r="D52" s="124"/>
    </row>
    <row r="53" spans="2:4" x14ac:dyDescent="0.35">
      <c r="B53" s="122"/>
      <c r="C53" s="123"/>
      <c r="D53" s="124"/>
    </row>
    <row r="54" spans="2:4" x14ac:dyDescent="0.35">
      <c r="B54" s="122"/>
      <c r="C54" s="123"/>
      <c r="D54" s="124"/>
    </row>
    <row r="55" spans="2:4" x14ac:dyDescent="0.35">
      <c r="B55" s="122"/>
      <c r="C55" s="123"/>
      <c r="D55" s="124"/>
    </row>
    <row r="56" spans="2:4" x14ac:dyDescent="0.35">
      <c r="B56" s="122"/>
      <c r="C56" s="123"/>
      <c r="D56" s="124"/>
    </row>
    <row r="57" spans="2:4" x14ac:dyDescent="0.35">
      <c r="B57" s="122"/>
      <c r="C57" s="123"/>
      <c r="D57" s="124"/>
    </row>
    <row r="58" spans="2:4" x14ac:dyDescent="0.35">
      <c r="B58" s="122"/>
      <c r="C58" s="123"/>
      <c r="D58" s="124"/>
    </row>
    <row r="59" spans="2:4" x14ac:dyDescent="0.35">
      <c r="B59" s="122"/>
      <c r="C59" s="123"/>
      <c r="D59" s="124"/>
    </row>
    <row r="60" spans="2:4" x14ac:dyDescent="0.35">
      <c r="B60" s="122"/>
      <c r="C60" s="123"/>
      <c r="D60" s="124"/>
    </row>
    <row r="61" spans="2:4" x14ac:dyDescent="0.35">
      <c r="B61" s="122"/>
      <c r="C61" s="123"/>
      <c r="D61" s="124"/>
    </row>
    <row r="62" spans="2:4" x14ac:dyDescent="0.35">
      <c r="B62" s="122"/>
      <c r="C62" s="123"/>
      <c r="D62" s="124"/>
    </row>
    <row r="63" spans="2:4" x14ac:dyDescent="0.35">
      <c r="B63" s="122"/>
      <c r="C63" s="123"/>
      <c r="D63" s="124"/>
    </row>
    <row r="64" spans="2:4" x14ac:dyDescent="0.35">
      <c r="B64" s="122"/>
      <c r="C64" s="123"/>
      <c r="D64" s="124"/>
    </row>
    <row r="65" spans="2:4" x14ac:dyDescent="0.35">
      <c r="B65" s="122"/>
      <c r="C65" s="123"/>
      <c r="D65" s="124"/>
    </row>
    <row r="66" spans="2:4" x14ac:dyDescent="0.35">
      <c r="B66" s="122"/>
      <c r="C66" s="123"/>
      <c r="D66" s="124"/>
    </row>
    <row r="67" spans="2:4" x14ac:dyDescent="0.35">
      <c r="B67" s="122"/>
      <c r="C67" s="123"/>
      <c r="D67" s="124"/>
    </row>
    <row r="68" spans="2:4" x14ac:dyDescent="0.35">
      <c r="B68" s="122"/>
      <c r="C68" s="123"/>
      <c r="D68" s="124"/>
    </row>
    <row r="69" spans="2:4" x14ac:dyDescent="0.35">
      <c r="B69" s="122"/>
      <c r="C69" s="123"/>
      <c r="D69" s="124"/>
    </row>
    <row r="70" spans="2:4" x14ac:dyDescent="0.35">
      <c r="B70" s="122"/>
      <c r="C70" s="123"/>
      <c r="D70" s="124"/>
    </row>
    <row r="71" spans="2:4" x14ac:dyDescent="0.35">
      <c r="B71" s="122"/>
      <c r="C71" s="123"/>
      <c r="D71" s="124"/>
    </row>
    <row r="72" spans="2:4" x14ac:dyDescent="0.35">
      <c r="B72" s="122"/>
      <c r="C72" s="123"/>
      <c r="D72" s="124"/>
    </row>
    <row r="73" spans="2:4" x14ac:dyDescent="0.35">
      <c r="B73" s="122"/>
      <c r="C73" s="123"/>
      <c r="D73" s="124"/>
    </row>
    <row r="74" spans="2:4" x14ac:dyDescent="0.35">
      <c r="B74" s="122"/>
      <c r="C74" s="123"/>
      <c r="D74" s="124"/>
    </row>
    <row r="75" spans="2:4" x14ac:dyDescent="0.35">
      <c r="B75" s="122"/>
      <c r="C75" s="123"/>
      <c r="D75" s="124"/>
    </row>
    <row r="76" spans="2:4" x14ac:dyDescent="0.35">
      <c r="B76" s="122"/>
      <c r="C76" s="123"/>
      <c r="D76" s="124"/>
    </row>
    <row r="77" spans="2:4" x14ac:dyDescent="0.35">
      <c r="B77" s="122"/>
      <c r="C77" s="123"/>
      <c r="D77" s="124"/>
    </row>
    <row r="78" spans="2:4" x14ac:dyDescent="0.35">
      <c r="B78" s="122"/>
      <c r="C78" s="123"/>
      <c r="D78" s="124"/>
    </row>
    <row r="79" spans="2:4" x14ac:dyDescent="0.35">
      <c r="B79" s="122"/>
      <c r="C79" s="123"/>
      <c r="D79" s="124"/>
    </row>
    <row r="80" spans="2:4" x14ac:dyDescent="0.35">
      <c r="B80" s="122"/>
      <c r="C80" s="123"/>
      <c r="D80" s="124"/>
    </row>
    <row r="81" spans="2:4" x14ac:dyDescent="0.35">
      <c r="B81" s="122"/>
      <c r="C81" s="123"/>
      <c r="D81" s="124"/>
    </row>
    <row r="82" spans="2:4" x14ac:dyDescent="0.35">
      <c r="B82" s="122"/>
      <c r="C82" s="123"/>
      <c r="D82" s="124"/>
    </row>
    <row r="83" spans="2:4" x14ac:dyDescent="0.35">
      <c r="B83" s="122"/>
      <c r="C83" s="123"/>
      <c r="D83" s="124"/>
    </row>
    <row r="84" spans="2:4" x14ac:dyDescent="0.35">
      <c r="B84" s="122"/>
      <c r="C84" s="123"/>
      <c r="D84" s="124"/>
    </row>
    <row r="85" spans="2:4" x14ac:dyDescent="0.35">
      <c r="B85" s="122"/>
      <c r="C85" s="123"/>
      <c r="D85" s="124"/>
    </row>
    <row r="86" spans="2:4" ht="15" thickBot="1" x14ac:dyDescent="0.4">
      <c r="B86" s="125"/>
      <c r="C86" s="126"/>
      <c r="D86" s="127"/>
    </row>
  </sheetData>
  <mergeCells count="2">
    <mergeCell ref="D6:D20"/>
    <mergeCell ref="B24:D86"/>
  </mergeCells>
  <pageMargins left="0.7" right="0.7" top="0.75" bottom="0.75" header="0.3" footer="0.3"/>
  <pageSetup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60F8C-C2B5-45DE-B1E3-225134812357}">
  <dimension ref="A2:J75"/>
  <sheetViews>
    <sheetView showGridLines="0" tabSelected="1" topLeftCell="A7" zoomScale="86" zoomScaleNormal="86" workbookViewId="0">
      <selection activeCell="E9" sqref="E9"/>
    </sheetView>
  </sheetViews>
  <sheetFormatPr baseColWidth="10" defaultColWidth="9.1796875" defaultRowHeight="14.5" x14ac:dyDescent="0.35"/>
  <cols>
    <col min="1" max="1" width="8.1796875" style="2" customWidth="1"/>
    <col min="2" max="2" width="58.453125" style="2" customWidth="1"/>
    <col min="3" max="3" width="14.453125" style="2" customWidth="1"/>
    <col min="4" max="4" width="13" style="2" customWidth="1"/>
    <col min="5" max="5" width="14.453125" style="2" customWidth="1"/>
    <col min="6" max="6" width="18.1796875" style="2" customWidth="1"/>
    <col min="7" max="7" width="29.1796875" style="2" bestFit="1" customWidth="1"/>
    <col min="8" max="8" width="20.453125" style="2" bestFit="1" customWidth="1"/>
    <col min="9" max="9" width="10.453125" style="2" bestFit="1" customWidth="1"/>
    <col min="10" max="10" width="13.453125" style="2" customWidth="1"/>
    <col min="11" max="16384" width="9.1796875" style="2"/>
  </cols>
  <sheetData>
    <row r="2" spans="1:10" x14ac:dyDescent="0.35">
      <c r="A2" s="1"/>
    </row>
    <row r="3" spans="1:10" x14ac:dyDescent="0.35">
      <c r="B3" s="3" t="s">
        <v>76</v>
      </c>
    </row>
    <row r="4" spans="1:10" x14ac:dyDescent="0.35">
      <c r="C4" s="128" t="s">
        <v>7</v>
      </c>
      <c r="D4" s="128"/>
      <c r="E4" s="128" t="s">
        <v>8</v>
      </c>
      <c r="F4" s="128"/>
      <c r="G4" s="128" t="s">
        <v>10</v>
      </c>
      <c r="H4" s="128"/>
    </row>
    <row r="5" spans="1:10" x14ac:dyDescent="0.35">
      <c r="B5" s="4" t="s">
        <v>11</v>
      </c>
      <c r="C5" s="4" t="s">
        <v>12</v>
      </c>
      <c r="D5" s="4" t="s">
        <v>13</v>
      </c>
      <c r="E5" s="4" t="s">
        <v>12</v>
      </c>
      <c r="F5" s="4" t="s">
        <v>13</v>
      </c>
      <c r="G5" s="4" t="s">
        <v>12</v>
      </c>
      <c r="H5" s="4" t="s">
        <v>13</v>
      </c>
    </row>
    <row r="6" spans="1:10" x14ac:dyDescent="0.35">
      <c r="B6" s="6" t="s">
        <v>80</v>
      </c>
      <c r="C6" s="34">
        <v>0</v>
      </c>
      <c r="D6" s="35"/>
      <c r="E6" s="34">
        <v>0</v>
      </c>
      <c r="F6" s="35"/>
      <c r="G6" s="36">
        <f>SUM(C6,E6)</f>
        <v>0</v>
      </c>
      <c r="H6" s="35"/>
      <c r="J6" s="98" t="e">
        <f>C6/G21</f>
        <v>#DIV/0!</v>
      </c>
    </row>
    <row r="7" spans="1:10" ht="32.25" customHeight="1" x14ac:dyDescent="0.35">
      <c r="B7" s="6" t="s">
        <v>77</v>
      </c>
      <c r="C7" s="34">
        <v>0</v>
      </c>
      <c r="D7" s="34">
        <v>0</v>
      </c>
      <c r="E7" s="34">
        <v>0</v>
      </c>
      <c r="F7" s="34">
        <v>0</v>
      </c>
      <c r="G7" s="36">
        <f>SUM(C7,E7)</f>
        <v>0</v>
      </c>
      <c r="H7" s="37">
        <f>SUM(D7,F7)</f>
        <v>0</v>
      </c>
    </row>
    <row r="8" spans="1:10" ht="29" x14ac:dyDescent="0.35">
      <c r="B8" s="6" t="s">
        <v>15</v>
      </c>
      <c r="C8" s="34">
        <v>0</v>
      </c>
      <c r="D8" s="35"/>
      <c r="E8" s="34">
        <v>0</v>
      </c>
      <c r="F8" s="35"/>
      <c r="G8" s="36">
        <f>SUM(C8,E8)</f>
        <v>0</v>
      </c>
      <c r="H8" s="35"/>
    </row>
    <row r="9" spans="1:10" x14ac:dyDescent="0.35">
      <c r="B9" s="5" t="s">
        <v>16</v>
      </c>
      <c r="C9" s="34">
        <v>0</v>
      </c>
      <c r="D9" s="34">
        <v>0</v>
      </c>
      <c r="E9" s="34">
        <v>0</v>
      </c>
      <c r="F9" s="34">
        <v>0</v>
      </c>
      <c r="G9" s="36">
        <f t="shared" ref="G9:G19" si="0">SUM(C9,E9)</f>
        <v>0</v>
      </c>
      <c r="H9" s="36">
        <f>SUM(D9,F9)</f>
        <v>0</v>
      </c>
    </row>
    <row r="10" spans="1:10" x14ac:dyDescent="0.35">
      <c r="B10" s="5" t="s">
        <v>17</v>
      </c>
      <c r="C10" s="34">
        <f>I48</f>
        <v>0</v>
      </c>
      <c r="D10" s="34">
        <v>0</v>
      </c>
      <c r="E10" s="34">
        <v>0</v>
      </c>
      <c r="F10" s="34">
        <v>0</v>
      </c>
      <c r="G10" s="36">
        <f t="shared" si="0"/>
        <v>0</v>
      </c>
      <c r="H10" s="36">
        <f>SUM(D10,F10)</f>
        <v>0</v>
      </c>
    </row>
    <row r="11" spans="1:10" ht="29" x14ac:dyDescent="0.35">
      <c r="B11" s="6" t="s">
        <v>18</v>
      </c>
      <c r="C11" s="34">
        <v>0</v>
      </c>
      <c r="D11" s="35"/>
      <c r="E11" s="34">
        <v>0</v>
      </c>
      <c r="F11" s="35"/>
      <c r="G11" s="36">
        <f t="shared" si="0"/>
        <v>0</v>
      </c>
      <c r="H11" s="35"/>
    </row>
    <row r="12" spans="1:10" x14ac:dyDescent="0.35">
      <c r="B12" s="5" t="s">
        <v>19</v>
      </c>
      <c r="C12" s="34">
        <v>0</v>
      </c>
      <c r="D12" s="38"/>
      <c r="E12" s="34">
        <v>0</v>
      </c>
      <c r="F12" s="38"/>
      <c r="G12" s="36">
        <f t="shared" si="0"/>
        <v>0</v>
      </c>
      <c r="H12" s="35"/>
    </row>
    <row r="13" spans="1:10" x14ac:dyDescent="0.35">
      <c r="B13" s="5" t="s">
        <v>20</v>
      </c>
      <c r="C13" s="34">
        <f>I60</f>
        <v>0</v>
      </c>
      <c r="D13" s="34">
        <v>0</v>
      </c>
      <c r="E13" s="34">
        <v>0</v>
      </c>
      <c r="F13" s="34">
        <v>0</v>
      </c>
      <c r="G13" s="36">
        <f t="shared" si="0"/>
        <v>0</v>
      </c>
      <c r="H13" s="36">
        <f>SUM(D13,F13)</f>
        <v>0</v>
      </c>
    </row>
    <row r="14" spans="1:10" x14ac:dyDescent="0.35">
      <c r="B14" s="5" t="s">
        <v>21</v>
      </c>
      <c r="C14" s="34">
        <v>0</v>
      </c>
      <c r="D14" s="38"/>
      <c r="E14" s="34">
        <v>0</v>
      </c>
      <c r="F14" s="38"/>
      <c r="G14" s="36">
        <f t="shared" si="0"/>
        <v>0</v>
      </c>
      <c r="H14" s="35"/>
    </row>
    <row r="15" spans="1:10" x14ac:dyDescent="0.35">
      <c r="B15" s="5" t="s">
        <v>22</v>
      </c>
      <c r="C15" s="34">
        <v>0</v>
      </c>
      <c r="D15" s="38"/>
      <c r="E15" s="34">
        <v>0</v>
      </c>
      <c r="F15" s="38"/>
      <c r="G15" s="36">
        <f t="shared" si="0"/>
        <v>0</v>
      </c>
      <c r="H15" s="35"/>
    </row>
    <row r="16" spans="1:10" x14ac:dyDescent="0.35">
      <c r="B16" s="5" t="s">
        <v>79</v>
      </c>
      <c r="C16" s="34">
        <v>0</v>
      </c>
      <c r="D16" s="38"/>
      <c r="E16" s="34">
        <v>0</v>
      </c>
      <c r="F16" s="38"/>
      <c r="G16" s="36">
        <f t="shared" si="0"/>
        <v>0</v>
      </c>
      <c r="H16" s="35"/>
    </row>
    <row r="17" spans="2:9" x14ac:dyDescent="0.35">
      <c r="B17" s="6" t="s">
        <v>25</v>
      </c>
      <c r="C17" s="34">
        <v>0</v>
      </c>
      <c r="D17" s="38"/>
      <c r="E17" s="34">
        <v>0</v>
      </c>
      <c r="F17" s="38"/>
      <c r="G17" s="36">
        <f t="shared" si="0"/>
        <v>0</v>
      </c>
      <c r="H17" s="35"/>
    </row>
    <row r="18" spans="2:9" x14ac:dyDescent="0.35">
      <c r="B18" s="6" t="s">
        <v>26</v>
      </c>
      <c r="C18" s="34">
        <v>0</v>
      </c>
      <c r="D18" s="38"/>
      <c r="E18" s="34">
        <v>0</v>
      </c>
      <c r="F18" s="38"/>
      <c r="G18" s="36">
        <f>SUM(C18,E18)</f>
        <v>0</v>
      </c>
      <c r="H18" s="35"/>
    </row>
    <row r="19" spans="2:9" x14ac:dyDescent="0.35">
      <c r="B19" s="6" t="s">
        <v>27</v>
      </c>
      <c r="C19" s="34">
        <v>0</v>
      </c>
      <c r="D19" s="38"/>
      <c r="E19" s="34">
        <v>0</v>
      </c>
      <c r="F19" s="38"/>
      <c r="G19" s="36">
        <f t="shared" si="0"/>
        <v>0</v>
      </c>
      <c r="H19" s="35"/>
    </row>
    <row r="20" spans="2:9" x14ac:dyDescent="0.35">
      <c r="B20" s="6" t="s">
        <v>81</v>
      </c>
      <c r="C20" s="34">
        <v>0</v>
      </c>
      <c r="D20" s="38"/>
      <c r="E20" s="34">
        <v>0</v>
      </c>
      <c r="F20" s="38"/>
      <c r="G20" s="36">
        <f>SUM(C20,E20)</f>
        <v>0</v>
      </c>
      <c r="H20" s="35"/>
    </row>
    <row r="21" spans="2:9" x14ac:dyDescent="0.35">
      <c r="B21" s="95" t="s">
        <v>10</v>
      </c>
      <c r="C21" s="36">
        <f>SUM(C6:C20)</f>
        <v>0</v>
      </c>
      <c r="D21" s="36">
        <f>SUM(D6:D20)</f>
        <v>0</v>
      </c>
      <c r="E21" s="36">
        <f t="shared" ref="E21:H21" si="1">SUM(E6:E20)</f>
        <v>0</v>
      </c>
      <c r="F21" s="36">
        <f>SUM(F6:F20)</f>
        <v>0</v>
      </c>
      <c r="G21" s="36">
        <f>SUM(C21,E21)</f>
        <v>0</v>
      </c>
      <c r="H21" s="36">
        <f t="shared" si="1"/>
        <v>0</v>
      </c>
    </row>
    <row r="22" spans="2:9" x14ac:dyDescent="0.35">
      <c r="C22" s="85" t="e">
        <f>C21/'Budget sommaire'!$C$19</f>
        <v>#DIV/0!</v>
      </c>
      <c r="F22" s="2" t="s">
        <v>28</v>
      </c>
      <c r="G22" s="91">
        <f>G21-G20</f>
        <v>0</v>
      </c>
    </row>
    <row r="23" spans="2:9" x14ac:dyDescent="0.35">
      <c r="C23" s="91">
        <v>0</v>
      </c>
      <c r="F23" s="2" t="s">
        <v>29</v>
      </c>
      <c r="G23" s="2">
        <v>0</v>
      </c>
      <c r="H23" s="98" t="e">
        <f>G23/G22</f>
        <v>#DIV/0!</v>
      </c>
    </row>
    <row r="24" spans="2:9" x14ac:dyDescent="0.35">
      <c r="C24" s="91">
        <f>C23-C20</f>
        <v>0</v>
      </c>
    </row>
    <row r="25" spans="2:9" x14ac:dyDescent="0.35">
      <c r="B25" s="129" t="s">
        <v>30</v>
      </c>
      <c r="C25" s="129"/>
      <c r="D25" s="129"/>
      <c r="E25" s="129"/>
      <c r="F25" s="129"/>
      <c r="G25" s="129"/>
      <c r="H25" s="129"/>
    </row>
    <row r="27" spans="2:9" ht="57.65" customHeight="1" x14ac:dyDescent="0.35">
      <c r="B27" s="10" t="s">
        <v>11</v>
      </c>
      <c r="C27" s="130" t="s">
        <v>31</v>
      </c>
      <c r="D27" s="131"/>
      <c r="E27" s="131"/>
      <c r="F27" s="131"/>
      <c r="G27" s="10" t="s">
        <v>33</v>
      </c>
      <c r="H27" s="10" t="s">
        <v>34</v>
      </c>
      <c r="I27" s="10" t="s">
        <v>35</v>
      </c>
    </row>
    <row r="28" spans="2:9" x14ac:dyDescent="0.35">
      <c r="B28" s="48" t="s">
        <v>14</v>
      </c>
      <c r="C28" s="132"/>
      <c r="D28" s="133"/>
      <c r="E28" s="133"/>
      <c r="F28" s="133"/>
      <c r="G28" s="48"/>
      <c r="H28" s="48"/>
      <c r="I28" s="52">
        <f>SUM(I29:I33)</f>
        <v>0</v>
      </c>
    </row>
    <row r="29" spans="2:9" x14ac:dyDescent="0.35">
      <c r="B29" s="86"/>
      <c r="C29" s="134"/>
      <c r="D29" s="135"/>
      <c r="E29" s="135"/>
      <c r="F29" s="135"/>
      <c r="G29" s="80">
        <v>0</v>
      </c>
      <c r="H29" s="78">
        <v>0</v>
      </c>
      <c r="I29" s="81">
        <f>G29*H29</f>
        <v>0</v>
      </c>
    </row>
    <row r="30" spans="2:9" x14ac:dyDescent="0.35">
      <c r="B30" s="86"/>
      <c r="C30" s="134"/>
      <c r="D30" s="135"/>
      <c r="E30" s="135"/>
      <c r="F30" s="135"/>
      <c r="G30" s="80">
        <v>0</v>
      </c>
      <c r="H30" s="78">
        <v>0</v>
      </c>
      <c r="I30" s="81">
        <f>G30*H30</f>
        <v>0</v>
      </c>
    </row>
    <row r="31" spans="2:9" ht="65.25" customHeight="1" x14ac:dyDescent="0.35">
      <c r="B31" s="86"/>
      <c r="C31" s="134"/>
      <c r="D31" s="135"/>
      <c r="E31" s="135"/>
      <c r="F31" s="135"/>
      <c r="G31" s="80">
        <v>0</v>
      </c>
      <c r="H31" s="78">
        <v>0</v>
      </c>
      <c r="I31" s="81">
        <f>G31*H31</f>
        <v>0</v>
      </c>
    </row>
    <row r="32" spans="2:9" ht="65.25" customHeight="1" x14ac:dyDescent="0.35">
      <c r="B32" s="86"/>
      <c r="C32" s="134"/>
      <c r="D32" s="135"/>
      <c r="E32" s="135"/>
      <c r="F32" s="135"/>
      <c r="G32" s="80">
        <v>0</v>
      </c>
      <c r="H32" s="78">
        <v>0</v>
      </c>
      <c r="I32" s="81">
        <f>G32*H32</f>
        <v>0</v>
      </c>
    </row>
    <row r="33" spans="2:10" ht="53.25" customHeight="1" x14ac:dyDescent="0.35">
      <c r="B33" s="86"/>
      <c r="C33" s="134"/>
      <c r="D33" s="135"/>
      <c r="E33" s="135"/>
      <c r="F33" s="135"/>
      <c r="G33" s="80">
        <v>0</v>
      </c>
      <c r="H33" s="78">
        <v>0</v>
      </c>
      <c r="I33" s="81">
        <f>G33*H33</f>
        <v>0</v>
      </c>
    </row>
    <row r="34" spans="2:10" ht="29" x14ac:dyDescent="0.35">
      <c r="B34" s="77" t="s">
        <v>15</v>
      </c>
      <c r="C34" s="136"/>
      <c r="D34" s="137"/>
      <c r="E34" s="137"/>
      <c r="F34" s="137"/>
      <c r="G34" s="79" t="s">
        <v>36</v>
      </c>
      <c r="H34" s="79" t="s">
        <v>37</v>
      </c>
      <c r="I34" s="52">
        <f>SUM(I35:I40)</f>
        <v>0</v>
      </c>
    </row>
    <row r="35" spans="2:10" ht="18" customHeight="1" x14ac:dyDescent="0.35">
      <c r="B35" s="51"/>
      <c r="C35" s="138"/>
      <c r="D35" s="139"/>
      <c r="E35" s="139"/>
      <c r="F35" s="139"/>
      <c r="G35" s="84">
        <v>0</v>
      </c>
      <c r="H35" s="75">
        <v>0</v>
      </c>
      <c r="I35" s="81">
        <f>G35*H35</f>
        <v>0</v>
      </c>
      <c r="J35" s="91">
        <f>G35/8</f>
        <v>0</v>
      </c>
    </row>
    <row r="36" spans="2:10" ht="34" customHeight="1" x14ac:dyDescent="0.35">
      <c r="B36" s="76"/>
      <c r="C36" s="134"/>
      <c r="D36" s="135"/>
      <c r="E36" s="135"/>
      <c r="F36" s="135"/>
      <c r="G36" s="80">
        <v>0</v>
      </c>
      <c r="H36" s="78">
        <v>0</v>
      </c>
      <c r="I36" s="81">
        <f>G36*H36</f>
        <v>0</v>
      </c>
      <c r="J36" s="91">
        <f>G36/8</f>
        <v>0</v>
      </c>
    </row>
    <row r="37" spans="2:10" ht="33" customHeight="1" x14ac:dyDescent="0.35">
      <c r="B37" s="76"/>
      <c r="C37" s="134"/>
      <c r="D37" s="135"/>
      <c r="E37" s="135"/>
      <c r="F37" s="135"/>
      <c r="G37" s="80">
        <v>0</v>
      </c>
      <c r="H37" s="78">
        <v>0</v>
      </c>
      <c r="I37" s="81">
        <f>G37*H37</f>
        <v>0</v>
      </c>
      <c r="J37" s="91">
        <f>G37/8</f>
        <v>0</v>
      </c>
    </row>
    <row r="38" spans="2:10" ht="33" customHeight="1" x14ac:dyDescent="0.35">
      <c r="B38" s="76"/>
      <c r="C38" s="134"/>
      <c r="D38" s="135"/>
      <c r="E38" s="135"/>
      <c r="F38" s="135"/>
      <c r="G38" s="80">
        <v>0</v>
      </c>
      <c r="H38" s="78">
        <v>0</v>
      </c>
      <c r="I38" s="81">
        <f t="shared" ref="I38:I39" si="2">G38*H38</f>
        <v>0</v>
      </c>
      <c r="J38" s="91">
        <f>G38/8</f>
        <v>0</v>
      </c>
    </row>
    <row r="39" spans="2:10" ht="33" customHeight="1" x14ac:dyDescent="0.35">
      <c r="B39" s="76"/>
      <c r="C39" s="134"/>
      <c r="D39" s="135"/>
      <c r="E39" s="135"/>
      <c r="F39" s="135"/>
      <c r="G39" s="80">
        <v>0</v>
      </c>
      <c r="H39" s="78">
        <v>0</v>
      </c>
      <c r="I39" s="81">
        <f t="shared" si="2"/>
        <v>0</v>
      </c>
      <c r="J39" s="91">
        <f>G39/8</f>
        <v>0</v>
      </c>
    </row>
    <row r="40" spans="2:10" x14ac:dyDescent="0.35">
      <c r="B40" s="76"/>
      <c r="C40" s="134"/>
      <c r="D40" s="135"/>
      <c r="E40" s="135"/>
      <c r="F40" s="135"/>
      <c r="G40" s="78"/>
      <c r="H40" s="78"/>
      <c r="I40" s="81"/>
    </row>
    <row r="41" spans="2:10" x14ac:dyDescent="0.35">
      <c r="B41" s="77" t="s">
        <v>16</v>
      </c>
      <c r="C41" s="136"/>
      <c r="D41" s="137"/>
      <c r="E41" s="137"/>
      <c r="F41" s="137"/>
      <c r="G41" s="48" t="s">
        <v>39</v>
      </c>
      <c r="H41" s="48"/>
      <c r="I41" s="52">
        <f>SUM(I42:I43)</f>
        <v>0</v>
      </c>
      <c r="J41" s="107">
        <f>I41+I44+I56+I64+I68+I72+I32</f>
        <v>0</v>
      </c>
    </row>
    <row r="42" spans="2:10" x14ac:dyDescent="0.35">
      <c r="B42" s="50"/>
      <c r="C42" s="140"/>
      <c r="D42" s="141"/>
      <c r="E42" s="141"/>
      <c r="F42" s="141"/>
      <c r="G42" s="78">
        <v>0</v>
      </c>
      <c r="H42" s="78">
        <v>0</v>
      </c>
      <c r="I42" s="81">
        <f>G42*H42</f>
        <v>0</v>
      </c>
      <c r="J42" s="107">
        <f>J41+I34+I29+I30+I31</f>
        <v>0</v>
      </c>
    </row>
    <row r="43" spans="2:10" x14ac:dyDescent="0.35">
      <c r="B43" s="76"/>
      <c r="C43" s="134"/>
      <c r="D43" s="135"/>
      <c r="E43" s="135"/>
      <c r="F43" s="135"/>
      <c r="G43" s="78"/>
      <c r="H43" s="78"/>
      <c r="I43" s="81"/>
      <c r="J43" s="107">
        <f>J42+I33</f>
        <v>0</v>
      </c>
    </row>
    <row r="44" spans="2:10" x14ac:dyDescent="0.35">
      <c r="B44" s="77" t="s">
        <v>17</v>
      </c>
      <c r="C44" s="136"/>
      <c r="D44" s="137"/>
      <c r="E44" s="137"/>
      <c r="F44" s="137"/>
      <c r="G44" s="48"/>
      <c r="H44" s="48"/>
      <c r="I44" s="52">
        <f>SUM(I45:I47)</f>
        <v>0</v>
      </c>
      <c r="J44" s="107">
        <f>J43+C20</f>
        <v>0</v>
      </c>
    </row>
    <row r="45" spans="2:10" x14ac:dyDescent="0.35">
      <c r="B45" s="111"/>
      <c r="C45" s="142"/>
      <c r="D45" s="143"/>
      <c r="E45" s="143"/>
      <c r="F45" s="143"/>
      <c r="G45" s="80">
        <v>0</v>
      </c>
      <c r="H45" s="82">
        <v>0</v>
      </c>
      <c r="I45" s="83">
        <f>G45*H45</f>
        <v>0</v>
      </c>
    </row>
    <row r="46" spans="2:10" x14ac:dyDescent="0.35">
      <c r="B46" s="76"/>
      <c r="C46" s="134"/>
      <c r="D46" s="135"/>
      <c r="E46" s="135"/>
      <c r="F46" s="135"/>
      <c r="G46" s="80">
        <v>0</v>
      </c>
      <c r="H46" s="78">
        <v>0</v>
      </c>
      <c r="I46" s="83">
        <f>G46*H46</f>
        <v>0</v>
      </c>
    </row>
    <row r="47" spans="2:10" x14ac:dyDescent="0.35">
      <c r="B47" s="76"/>
      <c r="C47" s="134"/>
      <c r="D47" s="135"/>
      <c r="E47" s="135"/>
      <c r="F47" s="135"/>
      <c r="G47" s="80"/>
      <c r="H47" s="78"/>
      <c r="I47" s="81"/>
    </row>
    <row r="48" spans="2:10" ht="29" x14ac:dyDescent="0.35">
      <c r="B48" s="77" t="s">
        <v>18</v>
      </c>
      <c r="C48" s="136"/>
      <c r="D48" s="137"/>
      <c r="E48" s="137"/>
      <c r="F48" s="137"/>
      <c r="G48" s="48"/>
      <c r="H48" s="48"/>
      <c r="I48" s="52">
        <f>SUM(I49:I51)</f>
        <v>0</v>
      </c>
    </row>
    <row r="49" spans="2:9" x14ac:dyDescent="0.35">
      <c r="B49" s="76"/>
      <c r="C49" s="134"/>
      <c r="D49" s="135"/>
      <c r="E49" s="135"/>
      <c r="F49" s="135"/>
      <c r="G49" s="80"/>
      <c r="H49" s="82"/>
      <c r="I49" s="83"/>
    </row>
    <row r="50" spans="2:9" x14ac:dyDescent="0.35">
      <c r="B50" s="76"/>
      <c r="C50" s="134"/>
      <c r="D50" s="135"/>
      <c r="E50" s="135"/>
      <c r="F50" s="135"/>
      <c r="G50" s="80"/>
      <c r="H50" s="78"/>
      <c r="I50" s="83"/>
    </row>
    <row r="51" spans="2:9" x14ac:dyDescent="0.35">
      <c r="B51" s="76"/>
      <c r="C51" s="134"/>
      <c r="D51" s="135"/>
      <c r="E51" s="135"/>
      <c r="F51" s="135"/>
      <c r="G51" s="80"/>
      <c r="H51" s="78"/>
      <c r="I51" s="81"/>
    </row>
    <row r="52" spans="2:9" x14ac:dyDescent="0.35">
      <c r="B52" s="77" t="s">
        <v>19</v>
      </c>
      <c r="C52" s="136"/>
      <c r="D52" s="137"/>
      <c r="E52" s="137"/>
      <c r="F52" s="137"/>
      <c r="G52" s="48"/>
      <c r="H52" s="48"/>
      <c r="I52" s="52">
        <f>SUM(I53:I55)</f>
        <v>0</v>
      </c>
    </row>
    <row r="53" spans="2:9" x14ac:dyDescent="0.35">
      <c r="B53" s="76"/>
      <c r="C53" s="134"/>
      <c r="D53" s="135"/>
      <c r="E53" s="135"/>
      <c r="F53" s="135"/>
      <c r="G53" s="50"/>
      <c r="H53" s="50"/>
      <c r="I53" s="53"/>
    </row>
    <row r="54" spans="2:9" x14ac:dyDescent="0.35">
      <c r="B54" s="76"/>
      <c r="C54" s="134"/>
      <c r="D54" s="135"/>
      <c r="E54" s="135"/>
      <c r="F54" s="135"/>
      <c r="G54" s="50"/>
      <c r="H54" s="50"/>
      <c r="I54" s="53"/>
    </row>
    <row r="55" spans="2:9" x14ac:dyDescent="0.35">
      <c r="B55" s="76"/>
      <c r="C55" s="134"/>
      <c r="D55" s="135"/>
      <c r="E55" s="135"/>
      <c r="F55" s="135"/>
      <c r="G55" s="50"/>
      <c r="H55" s="50"/>
      <c r="I55" s="53"/>
    </row>
    <row r="56" spans="2:9" x14ac:dyDescent="0.35">
      <c r="B56" s="77" t="s">
        <v>20</v>
      </c>
      <c r="C56" s="136"/>
      <c r="D56" s="137"/>
      <c r="E56" s="137"/>
      <c r="F56" s="137"/>
      <c r="G56" s="48"/>
      <c r="H56" s="48"/>
      <c r="I56" s="52">
        <f>SUM(I57:I59)</f>
        <v>0</v>
      </c>
    </row>
    <row r="57" spans="2:9" x14ac:dyDescent="0.35">
      <c r="B57" s="112"/>
      <c r="C57" s="134"/>
      <c r="D57" s="135"/>
      <c r="E57" s="135"/>
      <c r="F57" s="135"/>
      <c r="G57" s="80">
        <v>0</v>
      </c>
      <c r="H57" s="82">
        <v>0</v>
      </c>
      <c r="I57" s="83">
        <f>G57*H57</f>
        <v>0</v>
      </c>
    </row>
    <row r="58" spans="2:9" x14ac:dyDescent="0.35">
      <c r="B58" s="76"/>
      <c r="C58" s="134"/>
      <c r="D58" s="135"/>
      <c r="E58" s="135"/>
      <c r="F58" s="135"/>
      <c r="G58" s="80"/>
      <c r="H58" s="78"/>
      <c r="I58" s="83"/>
    </row>
    <row r="59" spans="2:9" x14ac:dyDescent="0.35">
      <c r="B59" s="76"/>
      <c r="C59" s="134"/>
      <c r="D59" s="135"/>
      <c r="E59" s="135"/>
      <c r="F59" s="135"/>
      <c r="G59" s="80"/>
      <c r="H59" s="78"/>
      <c r="I59" s="81"/>
    </row>
    <row r="60" spans="2:9" x14ac:dyDescent="0.35">
      <c r="B60" s="77" t="s">
        <v>21</v>
      </c>
      <c r="C60" s="136"/>
      <c r="D60" s="137"/>
      <c r="E60" s="137"/>
      <c r="F60" s="137"/>
      <c r="G60" s="48"/>
      <c r="H60" s="48"/>
      <c r="I60" s="52">
        <f>SUM(I61:I63)</f>
        <v>0</v>
      </c>
    </row>
    <row r="61" spans="2:9" x14ac:dyDescent="0.35">
      <c r="B61" s="76"/>
      <c r="C61" s="134"/>
      <c r="D61" s="135"/>
      <c r="E61" s="135"/>
      <c r="F61" s="135"/>
      <c r="G61" s="80"/>
      <c r="H61" s="82"/>
      <c r="I61" s="83"/>
    </row>
    <row r="62" spans="2:9" x14ac:dyDescent="0.35">
      <c r="B62" s="76"/>
      <c r="C62" s="134"/>
      <c r="D62" s="135"/>
      <c r="E62" s="135"/>
      <c r="F62" s="135"/>
      <c r="G62" s="80"/>
      <c r="H62" s="78"/>
      <c r="I62" s="83"/>
    </row>
    <row r="63" spans="2:9" x14ac:dyDescent="0.35">
      <c r="B63" s="76"/>
      <c r="C63" s="134"/>
      <c r="D63" s="135"/>
      <c r="E63" s="135"/>
      <c r="F63" s="135"/>
      <c r="G63" s="80"/>
      <c r="H63" s="78"/>
      <c r="I63" s="81"/>
    </row>
    <row r="64" spans="2:9" x14ac:dyDescent="0.35">
      <c r="B64" s="77" t="s">
        <v>22</v>
      </c>
      <c r="C64" s="136"/>
      <c r="D64" s="137"/>
      <c r="E64" s="137"/>
      <c r="F64" s="137"/>
      <c r="G64" s="48"/>
      <c r="H64" s="48"/>
      <c r="I64" s="52">
        <f>SUM(I65:I67)</f>
        <v>0</v>
      </c>
    </row>
    <row r="65" spans="2:9" ht="31" customHeight="1" x14ac:dyDescent="0.35">
      <c r="B65" s="76"/>
      <c r="C65" s="134"/>
      <c r="D65" s="135"/>
      <c r="E65" s="135"/>
      <c r="F65" s="135"/>
      <c r="G65" s="80">
        <v>0</v>
      </c>
      <c r="H65" s="82">
        <v>0</v>
      </c>
      <c r="I65" s="83">
        <f>G65*H65</f>
        <v>0</v>
      </c>
    </row>
    <row r="66" spans="2:9" x14ac:dyDescent="0.35">
      <c r="B66" s="76"/>
      <c r="C66" s="134"/>
      <c r="D66" s="135"/>
      <c r="E66" s="135"/>
      <c r="F66" s="135"/>
      <c r="G66" s="80"/>
      <c r="H66" s="78"/>
      <c r="I66" s="83"/>
    </row>
    <row r="67" spans="2:9" x14ac:dyDescent="0.35">
      <c r="B67" s="76"/>
      <c r="C67" s="134"/>
      <c r="D67" s="135"/>
      <c r="E67" s="135"/>
      <c r="F67" s="135"/>
      <c r="G67" s="80"/>
      <c r="H67" s="78"/>
      <c r="I67" s="81"/>
    </row>
    <row r="68" spans="2:9" x14ac:dyDescent="0.35">
      <c r="B68" s="77" t="s">
        <v>23</v>
      </c>
      <c r="C68" s="136"/>
      <c r="D68" s="137"/>
      <c r="E68" s="137"/>
      <c r="F68" s="137"/>
      <c r="G68" s="48"/>
      <c r="H68" s="48"/>
      <c r="I68" s="52">
        <f>SUM(I69:I71)</f>
        <v>0</v>
      </c>
    </row>
    <row r="69" spans="2:9" x14ac:dyDescent="0.35">
      <c r="B69" s="76"/>
      <c r="C69" s="134"/>
      <c r="D69" s="135"/>
      <c r="E69" s="135"/>
      <c r="F69" s="135"/>
      <c r="G69" s="80">
        <v>0</v>
      </c>
      <c r="H69" s="82">
        <v>0</v>
      </c>
      <c r="I69" s="83">
        <f>G69*H69</f>
        <v>0</v>
      </c>
    </row>
    <row r="70" spans="2:9" x14ac:dyDescent="0.35">
      <c r="B70" s="76"/>
      <c r="C70" s="134"/>
      <c r="D70" s="135"/>
      <c r="E70" s="135"/>
      <c r="F70" s="135"/>
      <c r="G70" s="80"/>
      <c r="H70" s="78"/>
      <c r="I70" s="83"/>
    </row>
    <row r="71" spans="2:9" x14ac:dyDescent="0.35">
      <c r="B71" s="76"/>
      <c r="C71" s="134"/>
      <c r="D71" s="135"/>
      <c r="E71" s="135"/>
      <c r="F71" s="135"/>
      <c r="G71" s="80"/>
      <c r="H71" s="78"/>
      <c r="I71" s="81"/>
    </row>
    <row r="72" spans="2:9" ht="29" x14ac:dyDescent="0.35">
      <c r="B72" s="77" t="s">
        <v>24</v>
      </c>
      <c r="C72" s="136"/>
      <c r="D72" s="137"/>
      <c r="E72" s="137"/>
      <c r="F72" s="137"/>
      <c r="G72" s="48"/>
      <c r="H72" s="48"/>
      <c r="I72" s="52">
        <f>SUM(I73:I75)</f>
        <v>0</v>
      </c>
    </row>
    <row r="73" spans="2:9" x14ac:dyDescent="0.35">
      <c r="B73" s="76"/>
      <c r="C73" s="134"/>
      <c r="D73" s="135"/>
      <c r="E73" s="135"/>
      <c r="F73" s="135"/>
      <c r="G73" s="80">
        <v>0</v>
      </c>
      <c r="H73" s="82">
        <v>0</v>
      </c>
      <c r="I73" s="83">
        <f>G73*H73</f>
        <v>0</v>
      </c>
    </row>
    <row r="74" spans="2:9" x14ac:dyDescent="0.35">
      <c r="B74" s="76"/>
      <c r="C74" s="134"/>
      <c r="D74" s="135"/>
      <c r="E74" s="135"/>
      <c r="F74" s="135"/>
      <c r="G74" s="78"/>
      <c r="H74" s="83"/>
    </row>
    <row r="75" spans="2:9" x14ac:dyDescent="0.35">
      <c r="B75" s="76"/>
      <c r="C75" s="134"/>
      <c r="D75" s="135"/>
      <c r="E75" s="135"/>
      <c r="F75" s="135"/>
      <c r="G75" s="78"/>
      <c r="H75" s="81"/>
    </row>
  </sheetData>
  <sheetProtection algorithmName="SHA-512" hashValue="WYI1k0SBr7hVzcOaCLi3kOu93RAw3fljHKWXmKELFNqzqYqnxuSj9KAotELWM5t+rOu6sWbqMhkhg/wDSfwMUA==" saltValue="vTI1UiINPoDdqww8GjtaRw==" spinCount="100000" sheet="1" selectLockedCells="1"/>
  <mergeCells count="53">
    <mergeCell ref="C33:F33"/>
    <mergeCell ref="C72:F72"/>
    <mergeCell ref="C74:F74"/>
    <mergeCell ref="C75:F75"/>
    <mergeCell ref="C66:F66"/>
    <mergeCell ref="C67:F67"/>
    <mergeCell ref="C68:F68"/>
    <mergeCell ref="C69:F69"/>
    <mergeCell ref="C70:F70"/>
    <mergeCell ref="C62:F62"/>
    <mergeCell ref="C63:F63"/>
    <mergeCell ref="C64:F64"/>
    <mergeCell ref="C65:F65"/>
    <mergeCell ref="C71:F71"/>
    <mergeCell ref="C57:F57"/>
    <mergeCell ref="C58:F58"/>
    <mergeCell ref="C59:F59"/>
    <mergeCell ref="C60:F60"/>
    <mergeCell ref="C61:F61"/>
    <mergeCell ref="C42:F42"/>
    <mergeCell ref="C73:F73"/>
    <mergeCell ref="C43:F43"/>
    <mergeCell ref="C44:F44"/>
    <mergeCell ref="C45:F45"/>
    <mergeCell ref="C46:F46"/>
    <mergeCell ref="C47:F47"/>
    <mergeCell ref="C48:F48"/>
    <mergeCell ref="C49:F49"/>
    <mergeCell ref="C50:F50"/>
    <mergeCell ref="C51:F51"/>
    <mergeCell ref="C52:F52"/>
    <mergeCell ref="C53:F53"/>
    <mergeCell ref="C54:F54"/>
    <mergeCell ref="C55:F55"/>
    <mergeCell ref="C56:F56"/>
    <mergeCell ref="C34:F34"/>
    <mergeCell ref="C36:F36"/>
    <mergeCell ref="C37:F37"/>
    <mergeCell ref="C40:F40"/>
    <mergeCell ref="C41:F41"/>
    <mergeCell ref="C38:F38"/>
    <mergeCell ref="C39:F39"/>
    <mergeCell ref="C35:F35"/>
    <mergeCell ref="C28:F28"/>
    <mergeCell ref="C29:F29"/>
    <mergeCell ref="C31:F31"/>
    <mergeCell ref="C32:F32"/>
    <mergeCell ref="C30:F30"/>
    <mergeCell ref="C4:D4"/>
    <mergeCell ref="E4:F4"/>
    <mergeCell ref="G4:H4"/>
    <mergeCell ref="B25:H25"/>
    <mergeCell ref="C27:F27"/>
  </mergeCells>
  <pageMargins left="0.7" right="0.7" top="0.75" bottom="0.75" header="0.3" footer="0.3"/>
  <pageSetup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2AF7B-B07A-499F-87B5-200CA87C3F3B}">
  <dimension ref="B1:K77"/>
  <sheetViews>
    <sheetView showGridLines="0" topLeftCell="A16" zoomScale="85" zoomScaleNormal="85" workbookViewId="0">
      <selection activeCell="B7" sqref="B7"/>
    </sheetView>
  </sheetViews>
  <sheetFormatPr baseColWidth="10" defaultColWidth="9.1796875" defaultRowHeight="14.5" x14ac:dyDescent="0.35"/>
  <cols>
    <col min="1" max="1" width="9.1796875" style="2"/>
    <col min="2" max="2" width="58.453125" style="2" customWidth="1"/>
    <col min="3" max="3" width="14.453125" style="2" customWidth="1"/>
    <col min="4" max="4" width="13" style="2" customWidth="1"/>
    <col min="5" max="5" width="14.453125" style="2" customWidth="1"/>
    <col min="6" max="6" width="16.54296875" style="2" customWidth="1"/>
    <col min="7" max="7" width="14.453125" style="2" customWidth="1"/>
    <col min="8" max="8" width="19.81640625" style="2" customWidth="1"/>
    <col min="9" max="9" width="15.1796875" style="2" customWidth="1"/>
    <col min="10" max="10" width="14.1796875" style="2" customWidth="1"/>
    <col min="11" max="16384" width="9.1796875" style="2"/>
  </cols>
  <sheetData>
    <row r="1" spans="2:8" ht="10.5" customHeight="1" x14ac:dyDescent="0.35"/>
    <row r="3" spans="2:8" x14ac:dyDescent="0.35">
      <c r="B3" s="3" t="s">
        <v>78</v>
      </c>
    </row>
    <row r="4" spans="2:8" x14ac:dyDescent="0.35">
      <c r="C4" s="128" t="s">
        <v>7</v>
      </c>
      <c r="D4" s="128"/>
      <c r="E4" s="128" t="s">
        <v>8</v>
      </c>
      <c r="F4" s="128"/>
      <c r="G4" s="128" t="s">
        <v>10</v>
      </c>
      <c r="H4" s="128"/>
    </row>
    <row r="5" spans="2:8" x14ac:dyDescent="0.35">
      <c r="B5" s="4" t="s">
        <v>11</v>
      </c>
      <c r="C5" s="4" t="s">
        <v>12</v>
      </c>
      <c r="D5" s="4" t="s">
        <v>13</v>
      </c>
      <c r="E5" s="4" t="s">
        <v>12</v>
      </c>
      <c r="F5" s="4" t="s">
        <v>13</v>
      </c>
      <c r="G5" s="4" t="s">
        <v>12</v>
      </c>
      <c r="H5" s="4" t="s">
        <v>13</v>
      </c>
    </row>
    <row r="6" spans="2:8" ht="29" x14ac:dyDescent="0.35">
      <c r="B6" s="6" t="s">
        <v>82</v>
      </c>
      <c r="C6" s="39">
        <v>0</v>
      </c>
      <c r="D6" s="40"/>
      <c r="E6" s="39">
        <v>0</v>
      </c>
      <c r="F6" s="40"/>
      <c r="G6" s="41">
        <f>SUM(C6,E6)</f>
        <v>0</v>
      </c>
      <c r="H6" s="40"/>
    </row>
    <row r="7" spans="2:8" ht="32.25" customHeight="1" x14ac:dyDescent="0.35">
      <c r="B7" s="6" t="s">
        <v>15</v>
      </c>
      <c r="C7" s="109">
        <v>0</v>
      </c>
      <c r="D7" s="39">
        <v>0</v>
      </c>
      <c r="E7" s="39">
        <v>0</v>
      </c>
      <c r="F7" s="39">
        <v>0</v>
      </c>
      <c r="G7" s="41">
        <f t="shared" ref="G7:G18" si="0">SUM(C7,E7)</f>
        <v>0</v>
      </c>
      <c r="H7" s="42">
        <f>SUM(D7,F7)</f>
        <v>0</v>
      </c>
    </row>
    <row r="8" spans="2:8" x14ac:dyDescent="0.35">
      <c r="B8" s="5" t="s">
        <v>16</v>
      </c>
      <c r="C8" s="109">
        <v>0</v>
      </c>
      <c r="D8" s="40"/>
      <c r="E8" s="39">
        <v>0</v>
      </c>
      <c r="F8" s="40"/>
      <c r="G8" s="41">
        <f t="shared" si="0"/>
        <v>0</v>
      </c>
      <c r="H8" s="40"/>
    </row>
    <row r="9" spans="2:8" x14ac:dyDescent="0.35">
      <c r="B9" s="5" t="s">
        <v>17</v>
      </c>
      <c r="C9" s="109">
        <v>0</v>
      </c>
      <c r="D9" s="39">
        <v>0</v>
      </c>
      <c r="E9" s="39">
        <v>0</v>
      </c>
      <c r="F9" s="39">
        <v>0</v>
      </c>
      <c r="G9" s="41">
        <f t="shared" si="0"/>
        <v>0</v>
      </c>
      <c r="H9" s="41">
        <f>SUM(D9,F9)</f>
        <v>0</v>
      </c>
    </row>
    <row r="10" spans="2:8" ht="29" x14ac:dyDescent="0.35">
      <c r="B10" s="6" t="s">
        <v>18</v>
      </c>
      <c r="C10" s="109">
        <v>0</v>
      </c>
      <c r="D10" s="39">
        <v>0</v>
      </c>
      <c r="E10" s="39">
        <v>0</v>
      </c>
      <c r="F10" s="39">
        <v>0</v>
      </c>
      <c r="G10" s="41">
        <f t="shared" si="0"/>
        <v>0</v>
      </c>
      <c r="H10" s="41">
        <f>SUM(D10,F10)</f>
        <v>0</v>
      </c>
    </row>
    <row r="11" spans="2:8" x14ac:dyDescent="0.35">
      <c r="B11" s="5" t="s">
        <v>19</v>
      </c>
      <c r="C11" s="109">
        <v>0</v>
      </c>
      <c r="D11" s="40"/>
      <c r="E11" s="39">
        <v>0</v>
      </c>
      <c r="F11" s="40"/>
      <c r="G11" s="41">
        <f t="shared" si="0"/>
        <v>0</v>
      </c>
      <c r="H11" s="40"/>
    </row>
    <row r="12" spans="2:8" x14ac:dyDescent="0.35">
      <c r="B12" s="5" t="s">
        <v>20</v>
      </c>
      <c r="C12" s="109">
        <v>0</v>
      </c>
      <c r="D12" s="43"/>
      <c r="E12" s="39">
        <v>0</v>
      </c>
      <c r="F12" s="43"/>
      <c r="G12" s="41">
        <f t="shared" si="0"/>
        <v>0</v>
      </c>
      <c r="H12" s="40"/>
    </row>
    <row r="13" spans="2:8" x14ac:dyDescent="0.35">
      <c r="B13" s="5" t="s">
        <v>21</v>
      </c>
      <c r="C13" s="39">
        <v>0</v>
      </c>
      <c r="D13" s="39">
        <v>0</v>
      </c>
      <c r="E13" s="39">
        <v>0</v>
      </c>
      <c r="F13" s="39">
        <v>0</v>
      </c>
      <c r="G13" s="41">
        <f t="shared" si="0"/>
        <v>0</v>
      </c>
      <c r="H13" s="41">
        <f>SUM(D13,F13)</f>
        <v>0</v>
      </c>
    </row>
    <row r="14" spans="2:8" x14ac:dyDescent="0.35">
      <c r="B14" s="5" t="s">
        <v>22</v>
      </c>
      <c r="C14" s="109">
        <f>K66</f>
        <v>0</v>
      </c>
      <c r="D14" s="43"/>
      <c r="E14" s="39">
        <v>0</v>
      </c>
      <c r="F14" s="43"/>
      <c r="G14" s="41">
        <f t="shared" si="0"/>
        <v>0</v>
      </c>
      <c r="H14" s="40"/>
    </row>
    <row r="15" spans="2:8" x14ac:dyDescent="0.35">
      <c r="B15" s="5" t="s">
        <v>23</v>
      </c>
      <c r="C15" s="109">
        <f>K70</f>
        <v>0</v>
      </c>
      <c r="D15" s="43"/>
      <c r="E15" s="39">
        <v>0</v>
      </c>
      <c r="F15" s="43"/>
      <c r="G15" s="41">
        <f t="shared" si="0"/>
        <v>0</v>
      </c>
      <c r="H15" s="40"/>
    </row>
    <row r="16" spans="2:8" ht="29" x14ac:dyDescent="0.35">
      <c r="B16" s="6" t="s">
        <v>24</v>
      </c>
      <c r="C16" s="109">
        <f>K74</f>
        <v>0</v>
      </c>
      <c r="D16" s="43"/>
      <c r="E16" s="39">
        <v>0</v>
      </c>
      <c r="F16" s="43"/>
      <c r="G16" s="41">
        <f t="shared" si="0"/>
        <v>0</v>
      </c>
      <c r="H16" s="40"/>
    </row>
    <row r="17" spans="2:11" ht="16.5" customHeight="1" x14ac:dyDescent="0.35">
      <c r="B17" s="6" t="s">
        <v>81</v>
      </c>
      <c r="C17" s="36">
        <v>0</v>
      </c>
      <c r="D17" s="38"/>
      <c r="E17" s="34">
        <v>0</v>
      </c>
      <c r="F17" s="38"/>
      <c r="G17" s="41">
        <f t="shared" si="0"/>
        <v>0</v>
      </c>
      <c r="H17" s="35"/>
    </row>
    <row r="18" spans="2:11" x14ac:dyDescent="0.35">
      <c r="B18" s="95" t="s">
        <v>10</v>
      </c>
      <c r="C18" s="41">
        <f>SUM(C6:C17)</f>
        <v>0</v>
      </c>
      <c r="D18" s="41">
        <f t="shared" ref="D18:F18" si="1">SUM(D6:D17)</f>
        <v>0</v>
      </c>
      <c r="E18" s="41">
        <f t="shared" si="1"/>
        <v>0</v>
      </c>
      <c r="F18" s="41">
        <f t="shared" si="1"/>
        <v>0</v>
      </c>
      <c r="G18" s="41">
        <f t="shared" si="0"/>
        <v>0</v>
      </c>
      <c r="H18" s="41">
        <f>SUM(H6:H16)</f>
        <v>0</v>
      </c>
    </row>
    <row r="19" spans="2:11" x14ac:dyDescent="0.35">
      <c r="C19" s="110" t="e">
        <f>G18/'Budget sommaire'!$C$19</f>
        <v>#DIV/0!</v>
      </c>
      <c r="F19" s="2" t="s">
        <v>28</v>
      </c>
      <c r="G19" s="108">
        <f>G18-G17</f>
        <v>0</v>
      </c>
    </row>
    <row r="20" spans="2:11" x14ac:dyDescent="0.35">
      <c r="F20" s="2" t="s">
        <v>29</v>
      </c>
      <c r="G20" s="108">
        <f>G19/2</f>
        <v>0</v>
      </c>
      <c r="H20" s="98" t="e">
        <f>G20/G19</f>
        <v>#DIV/0!</v>
      </c>
    </row>
    <row r="22" spans="2:11" x14ac:dyDescent="0.35">
      <c r="B22" s="91"/>
    </row>
    <row r="25" spans="2:11" x14ac:dyDescent="0.35">
      <c r="B25" s="129" t="s">
        <v>30</v>
      </c>
      <c r="C25" s="129"/>
      <c r="D25" s="129"/>
      <c r="E25" s="129"/>
      <c r="F25" s="129"/>
      <c r="G25" s="129"/>
      <c r="H25" s="129"/>
      <c r="I25" s="129"/>
      <c r="J25" s="129"/>
    </row>
    <row r="27" spans="2:11" ht="29" x14ac:dyDescent="0.35">
      <c r="B27" s="10" t="s">
        <v>11</v>
      </c>
      <c r="C27" s="130" t="s">
        <v>31</v>
      </c>
      <c r="D27" s="131"/>
      <c r="E27" s="131"/>
      <c r="F27" s="131"/>
      <c r="G27" s="144"/>
      <c r="H27" s="90" t="s">
        <v>32</v>
      </c>
      <c r="I27" s="10" t="s">
        <v>41</v>
      </c>
      <c r="J27" s="10" t="s">
        <v>34</v>
      </c>
      <c r="K27" s="10" t="s">
        <v>35</v>
      </c>
    </row>
    <row r="28" spans="2:11" x14ac:dyDescent="0.35">
      <c r="B28" s="48" t="s">
        <v>14</v>
      </c>
      <c r="C28" s="132"/>
      <c r="D28" s="133"/>
      <c r="E28" s="133"/>
      <c r="F28" s="133"/>
      <c r="G28" s="145"/>
      <c r="H28" s="48"/>
      <c r="I28" s="48"/>
      <c r="J28" s="48"/>
      <c r="K28" s="113">
        <f>SUM(K29:K31)</f>
        <v>0</v>
      </c>
    </row>
    <row r="29" spans="2:11" x14ac:dyDescent="0.35">
      <c r="B29" s="50"/>
      <c r="C29" s="146"/>
      <c r="D29" s="147"/>
      <c r="E29" s="147"/>
      <c r="F29" s="147"/>
      <c r="G29" s="148"/>
      <c r="H29" s="50"/>
      <c r="I29" s="50"/>
      <c r="J29" s="50"/>
      <c r="K29" s="53"/>
    </row>
    <row r="30" spans="2:11" x14ac:dyDescent="0.35">
      <c r="B30" s="50"/>
      <c r="C30" s="146"/>
      <c r="D30" s="147"/>
      <c r="E30" s="147"/>
      <c r="F30" s="147"/>
      <c r="G30" s="148"/>
      <c r="H30" s="50"/>
      <c r="I30" s="50"/>
      <c r="J30" s="50"/>
      <c r="K30" s="53"/>
    </row>
    <row r="31" spans="2:11" x14ac:dyDescent="0.35">
      <c r="B31" s="50"/>
      <c r="C31" s="146"/>
      <c r="D31" s="147"/>
      <c r="E31" s="147"/>
      <c r="F31" s="147"/>
      <c r="G31" s="148"/>
      <c r="H31" s="50"/>
      <c r="I31" s="50"/>
      <c r="J31" s="50"/>
      <c r="K31" s="53"/>
    </row>
    <row r="32" spans="2:11" ht="29" x14ac:dyDescent="0.35">
      <c r="B32" s="49" t="s">
        <v>15</v>
      </c>
      <c r="C32" s="132"/>
      <c r="D32" s="133"/>
      <c r="E32" s="133"/>
      <c r="F32" s="133"/>
      <c r="G32" s="145"/>
      <c r="H32" s="74"/>
      <c r="I32" s="74" t="s">
        <v>42</v>
      </c>
      <c r="J32" s="79" t="s">
        <v>43</v>
      </c>
      <c r="K32" s="113">
        <f>SUM(K33:K41)</f>
        <v>0</v>
      </c>
    </row>
    <row r="33" spans="2:11" x14ac:dyDescent="0.35">
      <c r="B33" s="51"/>
      <c r="C33" s="138"/>
      <c r="D33" s="139"/>
      <c r="E33" s="139"/>
      <c r="F33" s="139"/>
      <c r="G33" s="149"/>
      <c r="H33" s="75"/>
      <c r="I33" s="75"/>
      <c r="J33" s="75"/>
      <c r="K33" s="114">
        <f>I33*J33</f>
        <v>0</v>
      </c>
    </row>
    <row r="34" spans="2:11" x14ac:dyDescent="0.35">
      <c r="B34" s="51"/>
      <c r="C34" s="92"/>
      <c r="D34" s="96"/>
      <c r="E34" s="96"/>
      <c r="F34" s="96"/>
      <c r="G34" s="97"/>
      <c r="H34" s="75"/>
      <c r="I34" s="75"/>
      <c r="J34" s="75"/>
      <c r="K34" s="114">
        <f t="shared" ref="K34:K40" si="2">I34*J34</f>
        <v>0</v>
      </c>
    </row>
    <row r="35" spans="2:11" x14ac:dyDescent="0.35">
      <c r="B35" s="51"/>
      <c r="C35" s="92"/>
      <c r="D35" s="93"/>
      <c r="E35" s="93"/>
      <c r="F35" s="93"/>
      <c r="G35" s="94"/>
      <c r="H35" s="75"/>
      <c r="I35" s="75"/>
      <c r="J35" s="75"/>
      <c r="K35" s="114">
        <f t="shared" si="2"/>
        <v>0</v>
      </c>
    </row>
    <row r="36" spans="2:11" x14ac:dyDescent="0.35">
      <c r="B36" s="51"/>
      <c r="C36" s="92"/>
      <c r="D36" s="93"/>
      <c r="E36" s="93"/>
      <c r="F36" s="93"/>
      <c r="G36" s="94"/>
      <c r="H36" s="75"/>
      <c r="I36" s="75"/>
      <c r="J36" s="75"/>
      <c r="K36" s="114">
        <f t="shared" si="2"/>
        <v>0</v>
      </c>
    </row>
    <row r="37" spans="2:11" x14ac:dyDescent="0.35">
      <c r="B37" s="51"/>
      <c r="C37" s="92"/>
      <c r="D37" s="93"/>
      <c r="E37" s="93"/>
      <c r="F37" s="93"/>
      <c r="G37" s="94"/>
      <c r="H37" s="75"/>
      <c r="I37" s="75"/>
      <c r="J37" s="75"/>
      <c r="K37" s="114">
        <f t="shared" si="2"/>
        <v>0</v>
      </c>
    </row>
    <row r="38" spans="2:11" x14ac:dyDescent="0.35">
      <c r="B38" s="51"/>
      <c r="C38" s="92"/>
      <c r="D38" s="93"/>
      <c r="E38" s="93"/>
      <c r="F38" s="93"/>
      <c r="G38" s="94"/>
      <c r="H38" s="75"/>
      <c r="I38" s="75"/>
      <c r="J38" s="75"/>
      <c r="K38" s="114">
        <f t="shared" si="2"/>
        <v>0</v>
      </c>
    </row>
    <row r="39" spans="2:11" x14ac:dyDescent="0.35">
      <c r="B39" s="51"/>
      <c r="C39" s="138"/>
      <c r="D39" s="139"/>
      <c r="E39" s="139"/>
      <c r="F39" s="139"/>
      <c r="G39" s="149"/>
      <c r="H39" s="75"/>
      <c r="I39" s="75"/>
      <c r="J39" s="75"/>
      <c r="K39" s="114">
        <f t="shared" si="2"/>
        <v>0</v>
      </c>
    </row>
    <row r="40" spans="2:11" x14ac:dyDescent="0.35">
      <c r="B40" s="51"/>
      <c r="C40" s="138"/>
      <c r="D40" s="139"/>
      <c r="E40" s="139"/>
      <c r="F40" s="139"/>
      <c r="G40" s="149"/>
      <c r="H40" s="75"/>
      <c r="I40" s="75"/>
      <c r="J40" s="75"/>
      <c r="K40" s="114">
        <f t="shared" si="2"/>
        <v>0</v>
      </c>
    </row>
    <row r="41" spans="2:11" x14ac:dyDescent="0.35">
      <c r="B41" s="51"/>
      <c r="C41" s="138"/>
      <c r="D41" s="139"/>
      <c r="E41" s="139"/>
      <c r="F41" s="139"/>
      <c r="G41" s="149"/>
      <c r="H41" s="50"/>
      <c r="I41" s="50"/>
      <c r="J41" s="50"/>
      <c r="K41" s="53"/>
    </row>
    <row r="42" spans="2:11" x14ac:dyDescent="0.35">
      <c r="B42" s="49" t="s">
        <v>16</v>
      </c>
      <c r="C42" s="132"/>
      <c r="D42" s="133"/>
      <c r="E42" s="133"/>
      <c r="F42" s="133"/>
      <c r="G42" s="145"/>
      <c r="H42" s="48"/>
      <c r="I42" s="48"/>
      <c r="J42" s="48"/>
      <c r="K42" s="113">
        <f>SUM(K43:K45)</f>
        <v>0</v>
      </c>
    </row>
    <row r="43" spans="2:11" x14ac:dyDescent="0.35">
      <c r="B43" s="50"/>
      <c r="C43" s="138"/>
      <c r="D43" s="139"/>
      <c r="E43" s="139"/>
      <c r="F43" s="139"/>
      <c r="G43" s="149"/>
      <c r="H43" s="50"/>
      <c r="I43" s="50"/>
      <c r="J43" s="50"/>
      <c r="K43" s="114">
        <f>I43*J43</f>
        <v>0</v>
      </c>
    </row>
    <row r="44" spans="2:11" x14ac:dyDescent="0.35">
      <c r="B44" s="50"/>
      <c r="C44" s="146"/>
      <c r="D44" s="147"/>
      <c r="E44" s="147"/>
      <c r="F44" s="147"/>
      <c r="G44" s="148"/>
      <c r="H44" s="50"/>
      <c r="I44" s="50"/>
      <c r="J44" s="50"/>
      <c r="K44" s="53"/>
    </row>
    <row r="45" spans="2:11" x14ac:dyDescent="0.35">
      <c r="B45" s="50"/>
      <c r="C45" s="146"/>
      <c r="D45" s="147"/>
      <c r="E45" s="147"/>
      <c r="F45" s="147"/>
      <c r="G45" s="148"/>
      <c r="H45" s="50"/>
      <c r="I45" s="50"/>
      <c r="J45" s="50"/>
      <c r="K45" s="53"/>
    </row>
    <row r="46" spans="2:11" x14ac:dyDescent="0.35">
      <c r="B46" s="48" t="s">
        <v>17</v>
      </c>
      <c r="C46" s="132"/>
      <c r="D46" s="133"/>
      <c r="E46" s="133"/>
      <c r="F46" s="133"/>
      <c r="G46" s="145"/>
      <c r="H46" s="48"/>
      <c r="I46" s="48"/>
      <c r="J46" s="48"/>
      <c r="K46" s="113">
        <f>SUM(K47:K49)</f>
        <v>0</v>
      </c>
    </row>
    <row r="47" spans="2:11" x14ac:dyDescent="0.35">
      <c r="B47" s="50"/>
      <c r="C47" s="138"/>
      <c r="D47" s="139"/>
      <c r="E47" s="139"/>
      <c r="F47" s="139"/>
      <c r="G47" s="149"/>
      <c r="H47" s="50"/>
      <c r="I47" s="50"/>
      <c r="J47" s="50"/>
      <c r="K47" s="114">
        <f>I47*J47</f>
        <v>0</v>
      </c>
    </row>
    <row r="48" spans="2:11" x14ac:dyDescent="0.35">
      <c r="B48" s="50"/>
      <c r="C48" s="138"/>
      <c r="D48" s="139"/>
      <c r="E48" s="139"/>
      <c r="F48" s="139"/>
      <c r="G48" s="149"/>
      <c r="H48" s="50"/>
      <c r="I48" s="50"/>
      <c r="J48" s="50"/>
      <c r="K48" s="53"/>
    </row>
    <row r="49" spans="2:11" x14ac:dyDescent="0.35">
      <c r="B49" s="50"/>
      <c r="C49" s="146"/>
      <c r="D49" s="147"/>
      <c r="E49" s="147"/>
      <c r="F49" s="147"/>
      <c r="G49" s="148"/>
      <c r="H49" s="50"/>
      <c r="I49" s="50"/>
      <c r="J49" s="50"/>
      <c r="K49" s="114">
        <f>J49*I49</f>
        <v>0</v>
      </c>
    </row>
    <row r="50" spans="2:11" ht="29" x14ac:dyDescent="0.35">
      <c r="B50" s="49" t="s">
        <v>18</v>
      </c>
      <c r="C50" s="132"/>
      <c r="D50" s="133"/>
      <c r="E50" s="133"/>
      <c r="F50" s="133"/>
      <c r="G50" s="145"/>
      <c r="H50" s="48"/>
      <c r="I50" s="48"/>
      <c r="J50" s="48"/>
      <c r="K50" s="113">
        <f>SUM(K51:K53)</f>
        <v>0</v>
      </c>
    </row>
    <row r="51" spans="2:11" x14ac:dyDescent="0.35">
      <c r="B51" s="51"/>
      <c r="C51" s="146"/>
      <c r="D51" s="147"/>
      <c r="E51" s="147"/>
      <c r="F51" s="147"/>
      <c r="G51" s="148"/>
      <c r="H51" s="50"/>
      <c r="I51" s="50"/>
      <c r="J51" s="50"/>
      <c r="K51" s="53"/>
    </row>
    <row r="52" spans="2:11" x14ac:dyDescent="0.35">
      <c r="B52" s="51"/>
      <c r="C52" s="146"/>
      <c r="D52" s="147"/>
      <c r="E52" s="147"/>
      <c r="F52" s="147"/>
      <c r="G52" s="148"/>
      <c r="H52" s="50"/>
      <c r="I52" s="50"/>
      <c r="J52" s="50"/>
      <c r="K52" s="53"/>
    </row>
    <row r="53" spans="2:11" x14ac:dyDescent="0.35">
      <c r="B53" s="51"/>
      <c r="C53" s="146"/>
      <c r="D53" s="147"/>
      <c r="E53" s="147"/>
      <c r="F53" s="147"/>
      <c r="G53" s="148"/>
      <c r="H53" s="50"/>
      <c r="I53" s="50"/>
      <c r="J53" s="50"/>
      <c r="K53" s="53"/>
    </row>
    <row r="54" spans="2:11" x14ac:dyDescent="0.35">
      <c r="B54" s="48" t="s">
        <v>19</v>
      </c>
      <c r="C54" s="132"/>
      <c r="D54" s="133"/>
      <c r="E54" s="133"/>
      <c r="F54" s="133"/>
      <c r="G54" s="145"/>
      <c r="H54" s="48"/>
      <c r="I54" s="48"/>
      <c r="J54" s="48"/>
      <c r="K54" s="52">
        <f>SUM(K55:K57)</f>
        <v>0</v>
      </c>
    </row>
    <row r="55" spans="2:11" x14ac:dyDescent="0.35">
      <c r="B55" s="51"/>
      <c r="C55" s="146"/>
      <c r="D55" s="147"/>
      <c r="E55" s="147"/>
      <c r="F55" s="147"/>
      <c r="G55" s="148"/>
      <c r="H55" s="50"/>
      <c r="I55" s="50"/>
      <c r="J55" s="50"/>
      <c r="K55" s="53">
        <f>J55*I55</f>
        <v>0</v>
      </c>
    </row>
    <row r="56" spans="2:11" x14ac:dyDescent="0.35">
      <c r="B56" s="50"/>
      <c r="C56" s="146"/>
      <c r="D56" s="147"/>
      <c r="E56" s="147"/>
      <c r="F56" s="147"/>
      <c r="G56" s="148"/>
      <c r="H56" s="50"/>
      <c r="I56" s="50"/>
      <c r="J56" s="50"/>
      <c r="K56" s="53"/>
    </row>
    <row r="57" spans="2:11" x14ac:dyDescent="0.35">
      <c r="B57" s="50"/>
      <c r="C57" s="146"/>
      <c r="D57" s="147"/>
      <c r="E57" s="147"/>
      <c r="F57" s="147"/>
      <c r="G57" s="148"/>
      <c r="H57" s="50"/>
      <c r="I57" s="50"/>
      <c r="J57" s="50"/>
      <c r="K57" s="53"/>
    </row>
    <row r="58" spans="2:11" x14ac:dyDescent="0.35">
      <c r="B58" s="48" t="s">
        <v>20</v>
      </c>
      <c r="C58" s="132"/>
      <c r="D58" s="133"/>
      <c r="E58" s="133"/>
      <c r="F58" s="133"/>
      <c r="G58" s="145"/>
      <c r="H58" s="48"/>
      <c r="I58" s="48"/>
      <c r="J58" s="48"/>
      <c r="K58" s="52">
        <f>SUM(K59:K61)</f>
        <v>0</v>
      </c>
    </row>
    <row r="59" spans="2:11" x14ac:dyDescent="0.35">
      <c r="B59" s="50"/>
      <c r="C59" s="146"/>
      <c r="D59" s="147"/>
      <c r="E59" s="147"/>
      <c r="F59" s="147"/>
      <c r="G59" s="148"/>
      <c r="H59" s="50"/>
      <c r="I59" s="50"/>
      <c r="J59" s="50"/>
      <c r="K59" s="53"/>
    </row>
    <row r="60" spans="2:11" x14ac:dyDescent="0.35">
      <c r="B60" s="50"/>
      <c r="C60" s="146"/>
      <c r="D60" s="147"/>
      <c r="E60" s="147"/>
      <c r="F60" s="147"/>
      <c r="G60" s="148"/>
      <c r="H60" s="50"/>
      <c r="I60" s="50"/>
      <c r="J60" s="50"/>
      <c r="K60" s="53"/>
    </row>
    <row r="61" spans="2:11" x14ac:dyDescent="0.35">
      <c r="B61" s="50"/>
      <c r="C61" s="146"/>
      <c r="D61" s="147"/>
      <c r="E61" s="147"/>
      <c r="F61" s="147"/>
      <c r="G61" s="148"/>
      <c r="H61" s="50"/>
      <c r="I61" s="50"/>
      <c r="J61" s="50"/>
      <c r="K61" s="53"/>
    </row>
    <row r="62" spans="2:11" x14ac:dyDescent="0.35">
      <c r="B62" s="48" t="s">
        <v>21</v>
      </c>
      <c r="C62" s="132"/>
      <c r="D62" s="133"/>
      <c r="E62" s="133"/>
      <c r="F62" s="133"/>
      <c r="G62" s="145"/>
      <c r="H62" s="48"/>
      <c r="I62" s="48"/>
      <c r="J62" s="48"/>
      <c r="K62" s="52">
        <f>SUM(K63:K65)</f>
        <v>0</v>
      </c>
    </row>
    <row r="63" spans="2:11" x14ac:dyDescent="0.35">
      <c r="B63" s="50"/>
      <c r="C63" s="146"/>
      <c r="D63" s="147"/>
      <c r="E63" s="147"/>
      <c r="F63" s="147"/>
      <c r="G63" s="148"/>
      <c r="H63" s="50"/>
      <c r="I63" s="50"/>
      <c r="J63" s="50"/>
      <c r="K63" s="53"/>
    </row>
    <row r="64" spans="2:11" x14ac:dyDescent="0.35">
      <c r="B64" s="50"/>
      <c r="C64" s="146"/>
      <c r="D64" s="147"/>
      <c r="E64" s="147"/>
      <c r="F64" s="147"/>
      <c r="G64" s="148"/>
      <c r="H64" s="50"/>
      <c r="I64" s="50"/>
      <c r="J64" s="50"/>
      <c r="K64" s="53"/>
    </row>
    <row r="65" spans="2:11" x14ac:dyDescent="0.35">
      <c r="B65" s="50"/>
      <c r="C65" s="146"/>
      <c r="D65" s="147"/>
      <c r="E65" s="147"/>
      <c r="F65" s="147"/>
      <c r="G65" s="148"/>
      <c r="H65" s="50"/>
      <c r="I65" s="50"/>
      <c r="J65" s="50"/>
      <c r="K65" s="53"/>
    </row>
    <row r="66" spans="2:11" x14ac:dyDescent="0.35">
      <c r="B66" s="48" t="s">
        <v>22</v>
      </c>
      <c r="C66" s="132"/>
      <c r="D66" s="133"/>
      <c r="E66" s="133"/>
      <c r="F66" s="133"/>
      <c r="G66" s="145"/>
      <c r="H66" s="48"/>
      <c r="I66" s="48"/>
      <c r="J66" s="48"/>
      <c r="K66" s="52">
        <f>SUM(K67:K69)</f>
        <v>0</v>
      </c>
    </row>
    <row r="67" spans="2:11" x14ac:dyDescent="0.35">
      <c r="B67" s="50"/>
      <c r="C67" s="146"/>
      <c r="D67" s="147"/>
      <c r="E67" s="147"/>
      <c r="F67" s="147"/>
      <c r="G67" s="148"/>
      <c r="H67" s="50"/>
      <c r="I67" s="50"/>
      <c r="J67" s="50"/>
      <c r="K67" s="53"/>
    </row>
    <row r="68" spans="2:11" x14ac:dyDescent="0.35">
      <c r="B68" s="50"/>
      <c r="C68" s="146"/>
      <c r="D68" s="147"/>
      <c r="E68" s="147"/>
      <c r="F68" s="147"/>
      <c r="G68" s="148"/>
      <c r="H68" s="50"/>
      <c r="I68" s="50"/>
      <c r="J68" s="50"/>
      <c r="K68" s="53"/>
    </row>
    <row r="69" spans="2:11" x14ac:dyDescent="0.35">
      <c r="B69" s="50"/>
      <c r="C69" s="146"/>
      <c r="D69" s="147"/>
      <c r="E69" s="147"/>
      <c r="F69" s="147"/>
      <c r="G69" s="148"/>
      <c r="H69" s="50"/>
      <c r="I69" s="50"/>
      <c r="J69" s="50"/>
      <c r="K69" s="53"/>
    </row>
    <row r="70" spans="2:11" x14ac:dyDescent="0.35">
      <c r="B70" s="48" t="s">
        <v>23</v>
      </c>
      <c r="C70" s="132"/>
      <c r="D70" s="133"/>
      <c r="E70" s="133"/>
      <c r="F70" s="133"/>
      <c r="G70" s="145"/>
      <c r="H70" s="48"/>
      <c r="I70" s="48"/>
      <c r="J70" s="48"/>
      <c r="K70" s="52">
        <f>SUM(K71:K73)</f>
        <v>0</v>
      </c>
    </row>
    <row r="71" spans="2:11" x14ac:dyDescent="0.35">
      <c r="B71" s="50"/>
      <c r="C71" s="146"/>
      <c r="D71" s="147"/>
      <c r="E71" s="147"/>
      <c r="F71" s="147"/>
      <c r="G71" s="148"/>
      <c r="H71" s="50"/>
      <c r="I71" s="50"/>
      <c r="J71" s="50"/>
      <c r="K71" s="53"/>
    </row>
    <row r="72" spans="2:11" x14ac:dyDescent="0.35">
      <c r="B72" s="50"/>
      <c r="C72" s="146"/>
      <c r="D72" s="147"/>
      <c r="E72" s="147"/>
      <c r="F72" s="147"/>
      <c r="G72" s="148"/>
      <c r="H72" s="50"/>
      <c r="I72" s="50"/>
      <c r="J72" s="50"/>
      <c r="K72" s="53"/>
    </row>
    <row r="73" spans="2:11" x14ac:dyDescent="0.35">
      <c r="B73" s="50"/>
      <c r="C73" s="146"/>
      <c r="D73" s="147"/>
      <c r="E73" s="147"/>
      <c r="F73" s="147"/>
      <c r="G73" s="148"/>
      <c r="H73" s="50"/>
      <c r="I73" s="50"/>
      <c r="J73" s="50"/>
      <c r="K73" s="53"/>
    </row>
    <row r="74" spans="2:11" ht="29" x14ac:dyDescent="0.35">
      <c r="B74" s="49" t="s">
        <v>24</v>
      </c>
      <c r="C74" s="132"/>
      <c r="D74" s="133"/>
      <c r="E74" s="133"/>
      <c r="F74" s="133"/>
      <c r="G74" s="145"/>
      <c r="H74" s="48"/>
      <c r="I74" s="48"/>
      <c r="J74" s="48"/>
      <c r="K74" s="52">
        <f>SUM(K75:K77)</f>
        <v>0</v>
      </c>
    </row>
    <row r="75" spans="2:11" x14ac:dyDescent="0.35">
      <c r="B75" s="50"/>
      <c r="C75" s="146"/>
      <c r="D75" s="147"/>
      <c r="E75" s="147"/>
      <c r="F75" s="147"/>
      <c r="G75" s="148"/>
      <c r="H75" s="50"/>
      <c r="I75" s="50"/>
      <c r="J75" s="50"/>
      <c r="K75" s="53"/>
    </row>
    <row r="76" spans="2:11" x14ac:dyDescent="0.35">
      <c r="B76" s="50"/>
      <c r="C76" s="146"/>
      <c r="D76" s="147"/>
      <c r="E76" s="147"/>
      <c r="F76" s="147"/>
      <c r="G76" s="148"/>
      <c r="H76" s="50"/>
      <c r="I76" s="50"/>
      <c r="J76" s="50"/>
      <c r="K76" s="53"/>
    </row>
    <row r="77" spans="2:11" x14ac:dyDescent="0.35">
      <c r="B77" s="50"/>
      <c r="C77" s="146"/>
      <c r="D77" s="147"/>
      <c r="E77" s="147"/>
      <c r="F77" s="147"/>
      <c r="G77" s="148"/>
      <c r="H77" s="50"/>
      <c r="I77" s="50"/>
      <c r="J77" s="50"/>
      <c r="K77" s="53"/>
    </row>
  </sheetData>
  <sheetProtection algorithmName="SHA-512" hashValue="HNs4WM6l3/hLurZLe6ZfIEImUJg0zXYjcwxnrkREYqOHvOFf2YQfIfoWC+cht+ExMZIkU66Bsb7T2q3DbDjFKA==" saltValue="jUlSCyrOx3wGx9uu3xv2Xw==" spinCount="100000" sheet="1" selectLockedCells="1"/>
  <mergeCells count="50">
    <mergeCell ref="C73:G73"/>
    <mergeCell ref="C74:G74"/>
    <mergeCell ref="C75:G75"/>
    <mergeCell ref="C76:G76"/>
    <mergeCell ref="C77:G77"/>
    <mergeCell ref="C68:G68"/>
    <mergeCell ref="C69:G69"/>
    <mergeCell ref="C70:G70"/>
    <mergeCell ref="C71:G71"/>
    <mergeCell ref="C72:G72"/>
    <mergeCell ref="C63:G63"/>
    <mergeCell ref="C64:G64"/>
    <mergeCell ref="C65:G65"/>
    <mergeCell ref="C66:G66"/>
    <mergeCell ref="C67:G67"/>
    <mergeCell ref="C58:G58"/>
    <mergeCell ref="C59:G59"/>
    <mergeCell ref="C60:G60"/>
    <mergeCell ref="C61:G61"/>
    <mergeCell ref="C62:G62"/>
    <mergeCell ref="C53:G53"/>
    <mergeCell ref="C54:G54"/>
    <mergeCell ref="C55:G55"/>
    <mergeCell ref="C56:G56"/>
    <mergeCell ref="C57:G57"/>
    <mergeCell ref="C48:G48"/>
    <mergeCell ref="C49:G49"/>
    <mergeCell ref="C50:G50"/>
    <mergeCell ref="C51:G51"/>
    <mergeCell ref="C52:G52"/>
    <mergeCell ref="C43:G43"/>
    <mergeCell ref="C44:G44"/>
    <mergeCell ref="C45:G45"/>
    <mergeCell ref="C46:G46"/>
    <mergeCell ref="C47:G47"/>
    <mergeCell ref="C33:G33"/>
    <mergeCell ref="C39:G39"/>
    <mergeCell ref="C41:G41"/>
    <mergeCell ref="C42:G42"/>
    <mergeCell ref="C40:G40"/>
    <mergeCell ref="C28:G28"/>
    <mergeCell ref="C29:G29"/>
    <mergeCell ref="C30:G30"/>
    <mergeCell ref="C31:G31"/>
    <mergeCell ref="C32:G32"/>
    <mergeCell ref="C4:D4"/>
    <mergeCell ref="E4:F4"/>
    <mergeCell ref="G4:H4"/>
    <mergeCell ref="B25:J25"/>
    <mergeCell ref="C27:G27"/>
  </mergeCells>
  <pageMargins left="0.7" right="0.7" top="0.75" bottom="0.75" header="0.3" footer="0.3"/>
  <pageSetup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2D8F1-CC76-420B-AB9F-D60C0DE24109}">
  <sheetPr>
    <tabColor rgb="FFDE6114"/>
  </sheetPr>
  <dimension ref="B3:J72"/>
  <sheetViews>
    <sheetView showGridLines="0" zoomScale="85" zoomScaleNormal="85" workbookViewId="0">
      <selection activeCell="F8" sqref="F8"/>
    </sheetView>
  </sheetViews>
  <sheetFormatPr baseColWidth="10" defaultColWidth="9.1796875" defaultRowHeight="14.5" x14ac:dyDescent="0.35"/>
  <cols>
    <col min="1" max="1" width="9.1796875" style="2"/>
    <col min="2" max="2" width="58.453125" style="2" customWidth="1"/>
    <col min="3" max="3" width="14.453125" style="2" customWidth="1"/>
    <col min="4" max="4" width="13" style="2" customWidth="1"/>
    <col min="5" max="5" width="14.453125" style="2" customWidth="1"/>
    <col min="6" max="6" width="13" style="2" customWidth="1"/>
    <col min="7" max="7" width="14.453125" style="2" customWidth="1"/>
    <col min="8" max="8" width="13" style="2" customWidth="1"/>
    <col min="9" max="9" width="15.1796875" style="2" customWidth="1"/>
    <col min="10" max="10" width="14.1796875" style="2" customWidth="1"/>
    <col min="11" max="16384" width="9.1796875" style="2"/>
  </cols>
  <sheetData>
    <row r="3" spans="2:10" x14ac:dyDescent="0.35">
      <c r="B3" s="3" t="s">
        <v>45</v>
      </c>
    </row>
    <row r="4" spans="2:10" x14ac:dyDescent="0.35">
      <c r="C4" s="128" t="s">
        <v>7</v>
      </c>
      <c r="D4" s="128"/>
      <c r="E4" s="128" t="s">
        <v>8</v>
      </c>
      <c r="F4" s="128"/>
      <c r="G4" s="128" t="s">
        <v>9</v>
      </c>
      <c r="H4" s="128"/>
      <c r="I4" s="128" t="s">
        <v>10</v>
      </c>
      <c r="J4" s="128"/>
    </row>
    <row r="5" spans="2:10" x14ac:dyDescent="0.35">
      <c r="B5" s="4" t="s">
        <v>11</v>
      </c>
      <c r="C5" s="45" t="s">
        <v>12</v>
      </c>
      <c r="D5" s="45" t="s">
        <v>13</v>
      </c>
      <c r="E5" s="45" t="s">
        <v>12</v>
      </c>
      <c r="F5" s="45" t="s">
        <v>13</v>
      </c>
      <c r="G5" s="45" t="s">
        <v>12</v>
      </c>
      <c r="H5" s="45" t="s">
        <v>13</v>
      </c>
      <c r="I5" s="45" t="s">
        <v>12</v>
      </c>
      <c r="J5" s="45" t="s">
        <v>13</v>
      </c>
    </row>
    <row r="6" spans="2:10" x14ac:dyDescent="0.35">
      <c r="B6" s="5" t="s">
        <v>46</v>
      </c>
      <c r="C6" s="34">
        <v>0</v>
      </c>
      <c r="D6" s="35"/>
      <c r="E6" s="34">
        <v>0</v>
      </c>
      <c r="F6" s="35"/>
      <c r="G6" s="34">
        <v>0</v>
      </c>
      <c r="H6" s="35"/>
      <c r="I6" s="36">
        <f>SUM(C6,E6,G6)</f>
        <v>0</v>
      </c>
      <c r="J6" s="35"/>
    </row>
    <row r="7" spans="2:10" ht="32.25" customHeight="1" x14ac:dyDescent="0.35">
      <c r="B7" s="6" t="s">
        <v>15</v>
      </c>
      <c r="C7" s="34"/>
      <c r="D7" s="34">
        <v>0</v>
      </c>
      <c r="E7" s="34">
        <v>0</v>
      </c>
      <c r="F7" s="34">
        <v>0</v>
      </c>
      <c r="G7" s="34">
        <v>0</v>
      </c>
      <c r="H7" s="34">
        <v>0</v>
      </c>
      <c r="I7" s="37">
        <f t="shared" ref="I7:I16" si="0">SUM(C7,E7,G7)</f>
        <v>0</v>
      </c>
      <c r="J7" s="37">
        <f>SUM(D7,F7,H7)</f>
        <v>0</v>
      </c>
    </row>
    <row r="8" spans="2:10" x14ac:dyDescent="0.35">
      <c r="B8" s="5" t="s">
        <v>16</v>
      </c>
      <c r="C8" s="34"/>
      <c r="D8" s="35"/>
      <c r="E8" s="34">
        <v>0</v>
      </c>
      <c r="F8" s="35"/>
      <c r="G8" s="34">
        <v>0</v>
      </c>
      <c r="H8" s="35"/>
      <c r="I8" s="36">
        <f t="shared" si="0"/>
        <v>0</v>
      </c>
      <c r="J8" s="35"/>
    </row>
    <row r="9" spans="2:10" x14ac:dyDescent="0.35">
      <c r="B9" s="5" t="s">
        <v>17</v>
      </c>
      <c r="C9" s="34">
        <v>0</v>
      </c>
      <c r="D9" s="34">
        <v>0</v>
      </c>
      <c r="E9" s="34">
        <v>0</v>
      </c>
      <c r="F9" s="34">
        <v>0</v>
      </c>
      <c r="G9" s="34">
        <v>0</v>
      </c>
      <c r="H9" s="34">
        <v>0</v>
      </c>
      <c r="I9" s="36">
        <f t="shared" si="0"/>
        <v>0</v>
      </c>
      <c r="J9" s="36">
        <f>SUM(D9,F9,H9)</f>
        <v>0</v>
      </c>
    </row>
    <row r="10" spans="2:10" ht="29" x14ac:dyDescent="0.35">
      <c r="B10" s="6" t="s">
        <v>18</v>
      </c>
      <c r="C10" s="34">
        <v>0</v>
      </c>
      <c r="D10" s="34">
        <v>0</v>
      </c>
      <c r="E10" s="34">
        <v>0</v>
      </c>
      <c r="F10" s="34">
        <v>0</v>
      </c>
      <c r="G10" s="34">
        <v>0</v>
      </c>
      <c r="H10" s="34">
        <v>0</v>
      </c>
      <c r="I10" s="36">
        <f t="shared" si="0"/>
        <v>0</v>
      </c>
      <c r="J10" s="36">
        <f>SUM(D10,F10,H10)</f>
        <v>0</v>
      </c>
    </row>
    <row r="11" spans="2:10" x14ac:dyDescent="0.35">
      <c r="B11" s="5" t="s">
        <v>19</v>
      </c>
      <c r="C11" s="34">
        <v>0</v>
      </c>
      <c r="D11" s="35"/>
      <c r="E11" s="34">
        <v>0</v>
      </c>
      <c r="F11" s="35"/>
      <c r="G11" s="34">
        <v>0</v>
      </c>
      <c r="H11" s="35"/>
      <c r="I11" s="36">
        <f t="shared" si="0"/>
        <v>0</v>
      </c>
      <c r="J11" s="35"/>
    </row>
    <row r="12" spans="2:10" x14ac:dyDescent="0.35">
      <c r="B12" s="5" t="s">
        <v>20</v>
      </c>
      <c r="C12" s="34">
        <v>0</v>
      </c>
      <c r="D12" s="38"/>
      <c r="E12" s="34">
        <v>0</v>
      </c>
      <c r="F12" s="38"/>
      <c r="G12" s="34">
        <v>0</v>
      </c>
      <c r="H12" s="38"/>
      <c r="I12" s="36">
        <f t="shared" si="0"/>
        <v>0</v>
      </c>
      <c r="J12" s="35"/>
    </row>
    <row r="13" spans="2:10" x14ac:dyDescent="0.35">
      <c r="B13" s="5" t="s">
        <v>21</v>
      </c>
      <c r="C13" s="34">
        <v>0</v>
      </c>
      <c r="D13" s="34">
        <v>0</v>
      </c>
      <c r="E13" s="34">
        <v>0</v>
      </c>
      <c r="F13" s="34">
        <v>0</v>
      </c>
      <c r="G13" s="34">
        <v>0</v>
      </c>
      <c r="H13" s="34">
        <v>0</v>
      </c>
      <c r="I13" s="36">
        <f t="shared" si="0"/>
        <v>0</v>
      </c>
      <c r="J13" s="36">
        <f>SUM(D13,F13,H13)</f>
        <v>0</v>
      </c>
    </row>
    <row r="14" spans="2:10" x14ac:dyDescent="0.35">
      <c r="B14" s="5" t="s">
        <v>22</v>
      </c>
      <c r="C14" s="34">
        <v>0</v>
      </c>
      <c r="D14" s="38"/>
      <c r="E14" s="34">
        <v>0</v>
      </c>
      <c r="F14" s="38"/>
      <c r="G14" s="34">
        <v>0</v>
      </c>
      <c r="H14" s="38"/>
      <c r="I14" s="36">
        <f t="shared" si="0"/>
        <v>0</v>
      </c>
      <c r="J14" s="35"/>
    </row>
    <row r="15" spans="2:10" x14ac:dyDescent="0.35">
      <c r="B15" s="5" t="s">
        <v>23</v>
      </c>
      <c r="C15" s="34">
        <v>0</v>
      </c>
      <c r="D15" s="38"/>
      <c r="E15" s="34">
        <v>0</v>
      </c>
      <c r="F15" s="38"/>
      <c r="G15" s="34">
        <v>0</v>
      </c>
      <c r="H15" s="38"/>
      <c r="I15" s="36">
        <f t="shared" si="0"/>
        <v>0</v>
      </c>
      <c r="J15" s="35"/>
    </row>
    <row r="16" spans="2:10" ht="29" x14ac:dyDescent="0.35">
      <c r="B16" s="6" t="s">
        <v>24</v>
      </c>
      <c r="C16" s="34">
        <v>0</v>
      </c>
      <c r="D16" s="38"/>
      <c r="E16" s="34">
        <v>0</v>
      </c>
      <c r="F16" s="38"/>
      <c r="G16" s="34">
        <v>0</v>
      </c>
      <c r="H16" s="38"/>
      <c r="I16" s="36">
        <f t="shared" si="0"/>
        <v>0</v>
      </c>
      <c r="J16" s="35"/>
    </row>
    <row r="17" spans="2:10" x14ac:dyDescent="0.35">
      <c r="B17" s="95" t="s">
        <v>10</v>
      </c>
      <c r="C17" s="36">
        <f t="shared" ref="C17:J17" si="1">SUM(C6:C16)</f>
        <v>0</v>
      </c>
      <c r="D17" s="36">
        <f t="shared" si="1"/>
        <v>0</v>
      </c>
      <c r="E17" s="36">
        <f t="shared" si="1"/>
        <v>0</v>
      </c>
      <c r="F17" s="36">
        <f t="shared" si="1"/>
        <v>0</v>
      </c>
      <c r="G17" s="36">
        <f t="shared" si="1"/>
        <v>0</v>
      </c>
      <c r="H17" s="36">
        <f t="shared" si="1"/>
        <v>0</v>
      </c>
      <c r="I17" s="36">
        <f t="shared" si="1"/>
        <v>0</v>
      </c>
      <c r="J17" s="36">
        <f t="shared" si="1"/>
        <v>0</v>
      </c>
    </row>
    <row r="18" spans="2:10" x14ac:dyDescent="0.35">
      <c r="C18" s="85" t="e">
        <f>C17/'Budget sommaire'!$C$19</f>
        <v>#DIV/0!</v>
      </c>
    </row>
    <row r="22" spans="2:10" x14ac:dyDescent="0.35">
      <c r="B22" s="87" t="s">
        <v>47</v>
      </c>
      <c r="C22" s="87"/>
    </row>
    <row r="23" spans="2:10" x14ac:dyDescent="0.35">
      <c r="B23" s="2" t="s">
        <v>48</v>
      </c>
    </row>
    <row r="25" spans="2:10" x14ac:dyDescent="0.35">
      <c r="B25" s="129" t="s">
        <v>30</v>
      </c>
      <c r="C25" s="129"/>
      <c r="D25" s="129"/>
      <c r="E25" s="129"/>
      <c r="F25" s="129"/>
      <c r="G25" s="129"/>
      <c r="H25" s="129"/>
      <c r="I25" s="129"/>
      <c r="J25" s="129"/>
    </row>
    <row r="27" spans="2:10" x14ac:dyDescent="0.35">
      <c r="B27" s="10" t="s">
        <v>11</v>
      </c>
      <c r="C27" s="130" t="s">
        <v>31</v>
      </c>
      <c r="D27" s="131"/>
      <c r="E27" s="131"/>
      <c r="F27" s="131"/>
      <c r="G27" s="144"/>
      <c r="H27" s="10" t="s">
        <v>41</v>
      </c>
      <c r="I27" s="10" t="s">
        <v>34</v>
      </c>
      <c r="J27" s="10" t="s">
        <v>35</v>
      </c>
    </row>
    <row r="28" spans="2:10" x14ac:dyDescent="0.35">
      <c r="B28" s="48" t="s">
        <v>14</v>
      </c>
      <c r="C28" s="132"/>
      <c r="D28" s="133"/>
      <c r="E28" s="133"/>
      <c r="F28" s="133"/>
      <c r="G28" s="145"/>
      <c r="H28" s="48"/>
      <c r="I28" s="48"/>
      <c r="J28" s="52">
        <f>SUM(J29:J31)</f>
        <v>0</v>
      </c>
    </row>
    <row r="29" spans="2:10" x14ac:dyDescent="0.35">
      <c r="B29" s="50"/>
      <c r="C29" s="146"/>
      <c r="D29" s="147"/>
      <c r="E29" s="147"/>
      <c r="F29" s="147"/>
      <c r="G29" s="148"/>
      <c r="H29" s="50"/>
      <c r="I29" s="50"/>
      <c r="J29" s="53"/>
    </row>
    <row r="30" spans="2:10" x14ac:dyDescent="0.35">
      <c r="B30" s="50"/>
      <c r="C30" s="146"/>
      <c r="D30" s="147"/>
      <c r="E30" s="147"/>
      <c r="F30" s="147"/>
      <c r="G30" s="148"/>
      <c r="H30" s="50"/>
      <c r="I30" s="50"/>
      <c r="J30" s="53"/>
    </row>
    <row r="31" spans="2:10" x14ac:dyDescent="0.35">
      <c r="B31" s="50"/>
      <c r="C31" s="146"/>
      <c r="D31" s="147"/>
      <c r="E31" s="147"/>
      <c r="F31" s="147"/>
      <c r="G31" s="148"/>
      <c r="H31" s="50"/>
      <c r="I31" s="50"/>
      <c r="J31" s="53"/>
    </row>
    <row r="32" spans="2:10" ht="29" x14ac:dyDescent="0.35">
      <c r="B32" s="49" t="s">
        <v>15</v>
      </c>
      <c r="C32" s="132"/>
      <c r="D32" s="133"/>
      <c r="E32" s="133"/>
      <c r="F32" s="133"/>
      <c r="G32" s="145"/>
      <c r="H32" s="74" t="s">
        <v>42</v>
      </c>
      <c r="I32" s="79" t="s">
        <v>43</v>
      </c>
      <c r="J32" s="52">
        <f>SUM(J34:J36)</f>
        <v>307000</v>
      </c>
    </row>
    <row r="33" spans="2:10" x14ac:dyDescent="0.35">
      <c r="B33" s="51" t="s">
        <v>38</v>
      </c>
      <c r="C33" s="138" t="s">
        <v>49</v>
      </c>
      <c r="D33" s="139"/>
      <c r="E33" s="139"/>
      <c r="F33" s="139"/>
      <c r="G33" s="149"/>
      <c r="H33" s="75">
        <v>450</v>
      </c>
      <c r="I33" s="75">
        <v>40</v>
      </c>
      <c r="J33" s="53">
        <f>H33*I33</f>
        <v>18000</v>
      </c>
    </row>
    <row r="34" spans="2:10" x14ac:dyDescent="0.35">
      <c r="B34" s="51" t="s">
        <v>50</v>
      </c>
      <c r="C34" s="138" t="s">
        <v>51</v>
      </c>
      <c r="D34" s="139"/>
      <c r="E34" s="139"/>
      <c r="F34" s="139"/>
      <c r="G34" s="149"/>
      <c r="H34" s="78">
        <v>450</v>
      </c>
      <c r="I34" s="78">
        <v>510</v>
      </c>
      <c r="J34" s="53">
        <f>ROUND(H34*I34,-3)</f>
        <v>230000</v>
      </c>
    </row>
    <row r="35" spans="2:10" x14ac:dyDescent="0.35">
      <c r="B35" s="51" t="s">
        <v>52</v>
      </c>
      <c r="C35" s="138" t="s">
        <v>53</v>
      </c>
      <c r="D35" s="139"/>
      <c r="E35" s="139"/>
      <c r="F35" s="139"/>
      <c r="G35" s="149"/>
      <c r="H35" s="78">
        <v>450</v>
      </c>
      <c r="I35" s="78">
        <v>170</v>
      </c>
      <c r="J35" s="53">
        <f>ROUND(H35*I35,-3)</f>
        <v>77000</v>
      </c>
    </row>
    <row r="36" spans="2:10" x14ac:dyDescent="0.35">
      <c r="B36" s="51"/>
      <c r="C36" s="146"/>
      <c r="D36" s="147"/>
      <c r="E36" s="147"/>
      <c r="F36" s="147"/>
      <c r="G36" s="148"/>
      <c r="H36" s="50"/>
      <c r="I36" s="50"/>
      <c r="J36" s="53"/>
    </row>
    <row r="37" spans="2:10" x14ac:dyDescent="0.35">
      <c r="B37" s="49" t="s">
        <v>16</v>
      </c>
      <c r="C37" s="132"/>
      <c r="D37" s="133"/>
      <c r="E37" s="133"/>
      <c r="F37" s="133"/>
      <c r="G37" s="145"/>
      <c r="H37" s="48"/>
      <c r="I37" s="48"/>
      <c r="J37" s="52">
        <f>SUM(J38:J40)</f>
        <v>8000</v>
      </c>
    </row>
    <row r="38" spans="2:10" x14ac:dyDescent="0.35">
      <c r="B38" s="50" t="s">
        <v>40</v>
      </c>
      <c r="C38" s="138" t="s">
        <v>44</v>
      </c>
      <c r="D38" s="139"/>
      <c r="E38" s="139"/>
      <c r="F38" s="139"/>
      <c r="G38" s="149"/>
      <c r="H38" s="78">
        <v>200</v>
      </c>
      <c r="I38" s="78">
        <v>40</v>
      </c>
      <c r="J38" s="53">
        <f>H38*I38</f>
        <v>8000</v>
      </c>
    </row>
    <row r="39" spans="2:10" x14ac:dyDescent="0.35">
      <c r="B39" s="50"/>
      <c r="C39" s="146"/>
      <c r="D39" s="147"/>
      <c r="E39" s="147"/>
      <c r="F39" s="147"/>
      <c r="G39" s="148"/>
      <c r="H39" s="50"/>
      <c r="I39" s="50"/>
      <c r="J39" s="53"/>
    </row>
    <row r="40" spans="2:10" x14ac:dyDescent="0.35">
      <c r="B40" s="50"/>
      <c r="C40" s="146"/>
      <c r="D40" s="147"/>
      <c r="E40" s="147"/>
      <c r="F40" s="147"/>
      <c r="G40" s="148"/>
      <c r="H40" s="50"/>
      <c r="I40" s="50"/>
      <c r="J40" s="53"/>
    </row>
    <row r="41" spans="2:10" x14ac:dyDescent="0.35">
      <c r="B41" s="48" t="s">
        <v>17</v>
      </c>
      <c r="C41" s="132"/>
      <c r="D41" s="133"/>
      <c r="E41" s="133"/>
      <c r="F41" s="133"/>
      <c r="G41" s="145"/>
      <c r="H41" s="48"/>
      <c r="I41" s="48"/>
      <c r="J41" s="52">
        <f>SUM(J42:J44)</f>
        <v>5000</v>
      </c>
    </row>
    <row r="42" spans="2:10" x14ac:dyDescent="0.35">
      <c r="B42" s="50" t="s">
        <v>54</v>
      </c>
      <c r="C42" s="146"/>
      <c r="D42" s="147"/>
      <c r="E42" s="147"/>
      <c r="F42" s="147"/>
      <c r="G42" s="148"/>
      <c r="H42" s="50">
        <v>5000</v>
      </c>
      <c r="I42" s="50">
        <v>1</v>
      </c>
      <c r="J42" s="53">
        <f>I42*H42</f>
        <v>5000</v>
      </c>
    </row>
    <row r="43" spans="2:10" x14ac:dyDescent="0.35">
      <c r="B43" s="50"/>
      <c r="C43" s="146"/>
      <c r="D43" s="147"/>
      <c r="E43" s="147"/>
      <c r="F43" s="147"/>
      <c r="G43" s="148"/>
      <c r="H43" s="50"/>
      <c r="I43" s="50"/>
      <c r="J43" s="53"/>
    </row>
    <row r="44" spans="2:10" x14ac:dyDescent="0.35">
      <c r="B44" s="50"/>
      <c r="C44" s="146"/>
      <c r="D44" s="147"/>
      <c r="E44" s="147"/>
      <c r="F44" s="147"/>
      <c r="G44" s="148"/>
      <c r="H44" s="50"/>
      <c r="I44" s="50"/>
      <c r="J44" s="53"/>
    </row>
    <row r="45" spans="2:10" ht="29" x14ac:dyDescent="0.35">
      <c r="B45" s="49" t="s">
        <v>18</v>
      </c>
      <c r="C45" s="132"/>
      <c r="D45" s="133"/>
      <c r="E45" s="133"/>
      <c r="F45" s="133"/>
      <c r="G45" s="145"/>
      <c r="H45" s="48"/>
      <c r="I45" s="48"/>
      <c r="J45" s="52">
        <f>SUM(J46:J48)</f>
        <v>0</v>
      </c>
    </row>
    <row r="46" spans="2:10" x14ac:dyDescent="0.35">
      <c r="B46" s="51"/>
      <c r="C46" s="146"/>
      <c r="D46" s="147"/>
      <c r="E46" s="147"/>
      <c r="F46" s="147"/>
      <c r="G46" s="148"/>
      <c r="H46" s="50"/>
      <c r="I46" s="50"/>
      <c r="J46" s="53"/>
    </row>
    <row r="47" spans="2:10" x14ac:dyDescent="0.35">
      <c r="B47" s="51"/>
      <c r="C47" s="146"/>
      <c r="D47" s="147"/>
      <c r="E47" s="147"/>
      <c r="F47" s="147"/>
      <c r="G47" s="148"/>
      <c r="H47" s="50"/>
      <c r="I47" s="50"/>
      <c r="J47" s="53"/>
    </row>
    <row r="48" spans="2:10" x14ac:dyDescent="0.35">
      <c r="B48" s="51"/>
      <c r="C48" s="146"/>
      <c r="D48" s="147"/>
      <c r="E48" s="147"/>
      <c r="F48" s="147"/>
      <c r="G48" s="148"/>
      <c r="H48" s="50"/>
      <c r="I48" s="50"/>
      <c r="J48" s="53"/>
    </row>
    <row r="49" spans="2:10" x14ac:dyDescent="0.35">
      <c r="B49" s="48" t="s">
        <v>19</v>
      </c>
      <c r="C49" s="132"/>
      <c r="D49" s="133"/>
      <c r="E49" s="133"/>
      <c r="F49" s="133"/>
      <c r="G49" s="145"/>
      <c r="H49" s="48"/>
      <c r="I49" s="48"/>
      <c r="J49" s="52">
        <f>SUM(J50:J52)</f>
        <v>0</v>
      </c>
    </row>
    <row r="50" spans="2:10" x14ac:dyDescent="0.35">
      <c r="B50" s="50"/>
      <c r="C50" s="146"/>
      <c r="D50" s="147"/>
      <c r="E50" s="147"/>
      <c r="F50" s="147"/>
      <c r="G50" s="148"/>
      <c r="H50" s="50"/>
      <c r="I50" s="50"/>
      <c r="J50" s="53"/>
    </row>
    <row r="51" spans="2:10" x14ac:dyDescent="0.35">
      <c r="B51" s="50"/>
      <c r="C51" s="146"/>
      <c r="D51" s="147"/>
      <c r="E51" s="147"/>
      <c r="F51" s="147"/>
      <c r="G51" s="148"/>
      <c r="H51" s="50"/>
      <c r="I51" s="50"/>
      <c r="J51" s="53"/>
    </row>
    <row r="52" spans="2:10" x14ac:dyDescent="0.35">
      <c r="B52" s="50"/>
      <c r="C52" s="146"/>
      <c r="D52" s="147"/>
      <c r="E52" s="147"/>
      <c r="F52" s="147"/>
      <c r="G52" s="148"/>
      <c r="H52" s="50"/>
      <c r="I52" s="50"/>
      <c r="J52" s="53"/>
    </row>
    <row r="53" spans="2:10" x14ac:dyDescent="0.35">
      <c r="B53" s="48" t="s">
        <v>20</v>
      </c>
      <c r="C53" s="132"/>
      <c r="D53" s="133"/>
      <c r="E53" s="133"/>
      <c r="F53" s="133"/>
      <c r="G53" s="145"/>
      <c r="H53" s="48"/>
      <c r="I53" s="48"/>
      <c r="J53" s="52">
        <f>SUM(J54:J56)</f>
        <v>0</v>
      </c>
    </row>
    <row r="54" spans="2:10" x14ac:dyDescent="0.35">
      <c r="B54" s="50"/>
      <c r="C54" s="146"/>
      <c r="D54" s="147"/>
      <c r="E54" s="147"/>
      <c r="F54" s="147"/>
      <c r="G54" s="148"/>
      <c r="H54" s="50"/>
      <c r="I54" s="50"/>
      <c r="J54" s="53"/>
    </row>
    <row r="55" spans="2:10" x14ac:dyDescent="0.35">
      <c r="B55" s="50"/>
      <c r="C55" s="146"/>
      <c r="D55" s="147"/>
      <c r="E55" s="147"/>
      <c r="F55" s="147"/>
      <c r="G55" s="148"/>
      <c r="H55" s="50"/>
      <c r="I55" s="50"/>
      <c r="J55" s="53"/>
    </row>
    <row r="56" spans="2:10" x14ac:dyDescent="0.35">
      <c r="B56" s="50"/>
      <c r="C56" s="146"/>
      <c r="D56" s="147"/>
      <c r="E56" s="147"/>
      <c r="F56" s="147"/>
      <c r="G56" s="148"/>
      <c r="H56" s="50"/>
      <c r="I56" s="50"/>
      <c r="J56" s="53"/>
    </row>
    <row r="57" spans="2:10" x14ac:dyDescent="0.35">
      <c r="B57" s="48" t="s">
        <v>21</v>
      </c>
      <c r="C57" s="132"/>
      <c r="D57" s="133"/>
      <c r="E57" s="133"/>
      <c r="F57" s="133"/>
      <c r="G57" s="145"/>
      <c r="H57" s="48"/>
      <c r="I57" s="48"/>
      <c r="J57" s="52">
        <f>SUM(J58:J60)</f>
        <v>0</v>
      </c>
    </row>
    <row r="58" spans="2:10" x14ac:dyDescent="0.35">
      <c r="B58" s="50"/>
      <c r="C58" s="146"/>
      <c r="D58" s="147"/>
      <c r="E58" s="147"/>
      <c r="F58" s="147"/>
      <c r="G58" s="148"/>
      <c r="H58" s="50"/>
      <c r="I58" s="50"/>
      <c r="J58" s="53"/>
    </row>
    <row r="59" spans="2:10" x14ac:dyDescent="0.35">
      <c r="B59" s="50"/>
      <c r="C59" s="146"/>
      <c r="D59" s="147"/>
      <c r="E59" s="147"/>
      <c r="F59" s="147"/>
      <c r="G59" s="148"/>
      <c r="H59" s="50"/>
      <c r="I59" s="50"/>
      <c r="J59" s="53"/>
    </row>
    <row r="60" spans="2:10" x14ac:dyDescent="0.35">
      <c r="B60" s="50"/>
      <c r="C60" s="146"/>
      <c r="D60" s="147"/>
      <c r="E60" s="147"/>
      <c r="F60" s="147"/>
      <c r="G60" s="148"/>
      <c r="H60" s="50"/>
      <c r="I60" s="50"/>
      <c r="J60" s="53"/>
    </row>
    <row r="61" spans="2:10" x14ac:dyDescent="0.35">
      <c r="B61" s="48" t="s">
        <v>22</v>
      </c>
      <c r="C61" s="132"/>
      <c r="D61" s="133"/>
      <c r="E61" s="133"/>
      <c r="F61" s="133"/>
      <c r="G61" s="145"/>
      <c r="H61" s="48"/>
      <c r="I61" s="48"/>
      <c r="J61" s="52">
        <f>SUM(J62:J64)</f>
        <v>0</v>
      </c>
    </row>
    <row r="62" spans="2:10" x14ac:dyDescent="0.35">
      <c r="B62" s="50"/>
      <c r="C62" s="146"/>
      <c r="D62" s="147"/>
      <c r="E62" s="147"/>
      <c r="F62" s="147"/>
      <c r="G62" s="148"/>
      <c r="H62" s="50"/>
      <c r="I62" s="50"/>
      <c r="J62" s="53"/>
    </row>
    <row r="63" spans="2:10" x14ac:dyDescent="0.35">
      <c r="B63" s="50"/>
      <c r="C63" s="146"/>
      <c r="D63" s="147"/>
      <c r="E63" s="147"/>
      <c r="F63" s="147"/>
      <c r="G63" s="148"/>
      <c r="H63" s="50"/>
      <c r="I63" s="50"/>
      <c r="J63" s="53"/>
    </row>
    <row r="64" spans="2:10" x14ac:dyDescent="0.35">
      <c r="B64" s="50"/>
      <c r="C64" s="146"/>
      <c r="D64" s="147"/>
      <c r="E64" s="147"/>
      <c r="F64" s="147"/>
      <c r="G64" s="148"/>
      <c r="H64" s="50"/>
      <c r="I64" s="50"/>
      <c r="J64" s="53"/>
    </row>
    <row r="65" spans="2:10" x14ac:dyDescent="0.35">
      <c r="B65" s="48" t="s">
        <v>23</v>
      </c>
      <c r="C65" s="132"/>
      <c r="D65" s="133"/>
      <c r="E65" s="133"/>
      <c r="F65" s="133"/>
      <c r="G65" s="145"/>
      <c r="H65" s="48"/>
      <c r="I65" s="48"/>
      <c r="J65" s="52">
        <f>SUM(J66:J68)</f>
        <v>0</v>
      </c>
    </row>
    <row r="66" spans="2:10" x14ac:dyDescent="0.35">
      <c r="B66" s="50"/>
      <c r="C66" s="146"/>
      <c r="D66" s="147"/>
      <c r="E66" s="147"/>
      <c r="F66" s="147"/>
      <c r="G66" s="148"/>
      <c r="H66" s="50"/>
      <c r="I66" s="50"/>
      <c r="J66" s="53"/>
    </row>
    <row r="67" spans="2:10" x14ac:dyDescent="0.35">
      <c r="B67" s="50"/>
      <c r="C67" s="146"/>
      <c r="D67" s="147"/>
      <c r="E67" s="147"/>
      <c r="F67" s="147"/>
      <c r="G67" s="148"/>
      <c r="H67" s="50"/>
      <c r="I67" s="50"/>
      <c r="J67" s="53"/>
    </row>
    <row r="68" spans="2:10" x14ac:dyDescent="0.35">
      <c r="B68" s="50"/>
      <c r="C68" s="146"/>
      <c r="D68" s="147"/>
      <c r="E68" s="147"/>
      <c r="F68" s="147"/>
      <c r="G68" s="148"/>
      <c r="H68" s="50"/>
      <c r="I68" s="50"/>
      <c r="J68" s="53"/>
    </row>
    <row r="69" spans="2:10" ht="29" x14ac:dyDescent="0.35">
      <c r="B69" s="49" t="s">
        <v>24</v>
      </c>
      <c r="C69" s="132"/>
      <c r="D69" s="133"/>
      <c r="E69" s="133"/>
      <c r="F69" s="133"/>
      <c r="G69" s="145"/>
      <c r="H69" s="48"/>
      <c r="I69" s="48"/>
      <c r="J69" s="52">
        <f>SUM(J70:J72)</f>
        <v>0</v>
      </c>
    </row>
    <row r="70" spans="2:10" x14ac:dyDescent="0.35">
      <c r="B70" s="50"/>
      <c r="C70" s="146"/>
      <c r="D70" s="147"/>
      <c r="E70" s="147"/>
      <c r="F70" s="147"/>
      <c r="G70" s="148"/>
      <c r="H70" s="50"/>
      <c r="I70" s="50"/>
      <c r="J70" s="53"/>
    </row>
    <row r="71" spans="2:10" x14ac:dyDescent="0.35">
      <c r="B71" s="50"/>
      <c r="C71" s="146"/>
      <c r="D71" s="147"/>
      <c r="E71" s="147"/>
      <c r="F71" s="147"/>
      <c r="G71" s="148"/>
      <c r="H71" s="50"/>
      <c r="I71" s="50"/>
      <c r="J71" s="53"/>
    </row>
    <row r="72" spans="2:10" x14ac:dyDescent="0.35">
      <c r="B72" s="50"/>
      <c r="C72" s="146"/>
      <c r="D72" s="147"/>
      <c r="E72" s="147"/>
      <c r="F72" s="147"/>
      <c r="G72" s="148"/>
      <c r="H72" s="50"/>
      <c r="I72" s="50"/>
      <c r="J72" s="53"/>
    </row>
  </sheetData>
  <sheetProtection selectLockedCells="1"/>
  <mergeCells count="51">
    <mergeCell ref="C68:G68"/>
    <mergeCell ref="C69:G69"/>
    <mergeCell ref="C70:G70"/>
    <mergeCell ref="C71:G71"/>
    <mergeCell ref="C72:G72"/>
    <mergeCell ref="C63:G63"/>
    <mergeCell ref="C64:G64"/>
    <mergeCell ref="C65:G65"/>
    <mergeCell ref="C66:G66"/>
    <mergeCell ref="C67:G67"/>
    <mergeCell ref="C58:G58"/>
    <mergeCell ref="C59:G59"/>
    <mergeCell ref="C60:G60"/>
    <mergeCell ref="C61:G61"/>
    <mergeCell ref="C62:G62"/>
    <mergeCell ref="C53:G53"/>
    <mergeCell ref="C54:G54"/>
    <mergeCell ref="C55:G55"/>
    <mergeCell ref="C56:G56"/>
    <mergeCell ref="C57:G57"/>
    <mergeCell ref="C48:G48"/>
    <mergeCell ref="C49:G49"/>
    <mergeCell ref="C50:G50"/>
    <mergeCell ref="C51:G51"/>
    <mergeCell ref="C52:G52"/>
    <mergeCell ref="C43:G43"/>
    <mergeCell ref="C44:G44"/>
    <mergeCell ref="C45:G45"/>
    <mergeCell ref="C46:G46"/>
    <mergeCell ref="C47:G47"/>
    <mergeCell ref="C38:G38"/>
    <mergeCell ref="C39:G39"/>
    <mergeCell ref="C40:G40"/>
    <mergeCell ref="C41:G41"/>
    <mergeCell ref="C42:G42"/>
    <mergeCell ref="C32:G32"/>
    <mergeCell ref="C34:G34"/>
    <mergeCell ref="C35:G35"/>
    <mergeCell ref="C36:G36"/>
    <mergeCell ref="C37:G37"/>
    <mergeCell ref="C33:G33"/>
    <mergeCell ref="C27:G27"/>
    <mergeCell ref="C28:G28"/>
    <mergeCell ref="C29:G29"/>
    <mergeCell ref="C30:G30"/>
    <mergeCell ref="C31:G31"/>
    <mergeCell ref="C4:D4"/>
    <mergeCell ref="E4:F4"/>
    <mergeCell ref="G4:H4"/>
    <mergeCell ref="I4:J4"/>
    <mergeCell ref="B25:J25"/>
  </mergeCells>
  <pageMargins left="0.7" right="0.7" top="0.75" bottom="0.75" header="0.3" footer="0.3"/>
  <pageSetup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6E659-8718-4C86-8D30-B1344B3E2F87}">
  <dimension ref="B1:L44"/>
  <sheetViews>
    <sheetView showGridLines="0" topLeftCell="A10" workbookViewId="0">
      <selection activeCell="G45" sqref="G45"/>
    </sheetView>
  </sheetViews>
  <sheetFormatPr baseColWidth="10" defaultColWidth="9.1796875" defaultRowHeight="14.5" x14ac:dyDescent="0.35"/>
  <cols>
    <col min="1" max="1" width="9.1796875" style="2"/>
    <col min="2" max="2" width="58.453125" style="2" customWidth="1"/>
    <col min="3" max="3" width="14.453125" style="2" customWidth="1"/>
    <col min="4" max="4" width="13" style="2" customWidth="1"/>
    <col min="5" max="5" width="15.1796875" style="2" customWidth="1"/>
    <col min="6" max="6" width="13.1796875" style="2" bestFit="1" customWidth="1"/>
    <col min="7" max="7" width="15" style="2" customWidth="1"/>
    <col min="8" max="8" width="16.81640625" style="2" customWidth="1"/>
    <col min="9" max="9" width="17.1796875" style="2" hidden="1" customWidth="1"/>
    <col min="10" max="11" width="12.81640625" style="2" hidden="1" customWidth="1"/>
    <col min="12" max="16384" width="9.1796875" style="2"/>
  </cols>
  <sheetData>
    <row r="1" spans="2:6" ht="15.75" customHeight="1" x14ac:dyDescent="0.35">
      <c r="B1" s="150" t="s">
        <v>55</v>
      </c>
      <c r="C1" s="150"/>
      <c r="D1" s="150"/>
      <c r="E1" s="150"/>
    </row>
    <row r="2" spans="2:6" x14ac:dyDescent="0.35">
      <c r="B2" s="150"/>
      <c r="C2" s="150"/>
      <c r="D2" s="150"/>
      <c r="E2" s="150"/>
    </row>
    <row r="3" spans="2:6" x14ac:dyDescent="0.35">
      <c r="B3" s="151"/>
      <c r="C3" s="151"/>
      <c r="D3" s="151"/>
      <c r="E3" s="151"/>
    </row>
    <row r="4" spans="2:6" ht="15.5" x14ac:dyDescent="0.35">
      <c r="B4" s="7" t="s">
        <v>11</v>
      </c>
      <c r="C4" s="7" t="s">
        <v>12</v>
      </c>
      <c r="D4" s="7" t="s">
        <v>13</v>
      </c>
      <c r="E4" s="7" t="s">
        <v>56</v>
      </c>
      <c r="F4" s="7" t="s">
        <v>57</v>
      </c>
    </row>
    <row r="5" spans="2:6" x14ac:dyDescent="0.35">
      <c r="B5" s="8" t="s">
        <v>80</v>
      </c>
      <c r="C5" s="14">
        <f>'Entreprise 1'!G17+'Entreprise 1'!G18</f>
        <v>0</v>
      </c>
      <c r="D5" s="46"/>
      <c r="E5" s="14">
        <f>SUM(C5:D5)</f>
        <v>0</v>
      </c>
    </row>
    <row r="6" spans="2:6" ht="17.25" customHeight="1" x14ac:dyDescent="0.35">
      <c r="B6" s="9" t="s">
        <v>58</v>
      </c>
      <c r="C6" s="14">
        <f>'Entreprise 1'!G19</f>
        <v>0</v>
      </c>
      <c r="D6" s="46"/>
      <c r="E6" s="14">
        <f>SUM(C6:D6)</f>
        <v>0</v>
      </c>
    </row>
    <row r="7" spans="2:6" x14ac:dyDescent="0.35">
      <c r="B7" s="8" t="s">
        <v>59</v>
      </c>
      <c r="C7" s="14">
        <f>'Entreprise 1'!G6+'Entreprise 2'!G6+'Vooban _ Algo'!I6</f>
        <v>0</v>
      </c>
      <c r="D7" s="46"/>
      <c r="E7" s="14">
        <f t="shared" ref="E7:E17" si="0">SUM(C7:D7)</f>
        <v>0</v>
      </c>
      <c r="F7" s="85" t="e">
        <f>E7/$C$19</f>
        <v>#DIV/0!</v>
      </c>
    </row>
    <row r="8" spans="2:6" x14ac:dyDescent="0.35">
      <c r="B8" s="9" t="s">
        <v>60</v>
      </c>
      <c r="C8" s="14">
        <f>'Entreprise 1'!G7+'Entreprise 2'!G7+'Vooban _ Algo'!I7</f>
        <v>0</v>
      </c>
      <c r="D8" s="14">
        <f>'Entreprise 1'!H7</f>
        <v>0</v>
      </c>
      <c r="E8" s="14">
        <f t="shared" si="0"/>
        <v>0</v>
      </c>
      <c r="F8" s="85" t="e">
        <f>E8/$C$19</f>
        <v>#DIV/0!</v>
      </c>
    </row>
    <row r="9" spans="2:6" x14ac:dyDescent="0.35">
      <c r="B9" s="8" t="s">
        <v>16</v>
      </c>
      <c r="C9" s="14">
        <f>'Entreprise 1'!G8+'Entreprise 2'!G8+'Vooban _ Algo'!I8</f>
        <v>0</v>
      </c>
      <c r="D9" s="46"/>
      <c r="E9" s="14">
        <f t="shared" si="0"/>
        <v>0</v>
      </c>
      <c r="F9" s="85" t="e">
        <f t="shared" ref="F9:F19" si="1">E9/$C$19</f>
        <v>#DIV/0!</v>
      </c>
    </row>
    <row r="10" spans="2:6" x14ac:dyDescent="0.35">
      <c r="B10" s="8" t="s">
        <v>17</v>
      </c>
      <c r="C10" s="14">
        <f>'Entreprise 1'!G9+'Entreprise 2'!G9+'Vooban _ Algo'!I9</f>
        <v>0</v>
      </c>
      <c r="D10" s="14">
        <f>'Entreprise 1'!H9+'Entreprise 2'!H9+'Vooban _ Algo'!J9</f>
        <v>0</v>
      </c>
      <c r="E10" s="14">
        <f t="shared" si="0"/>
        <v>0</v>
      </c>
      <c r="F10" s="85" t="e">
        <f t="shared" si="1"/>
        <v>#DIV/0!</v>
      </c>
    </row>
    <row r="11" spans="2:6" x14ac:dyDescent="0.35">
      <c r="B11" s="9" t="s">
        <v>61</v>
      </c>
      <c r="C11" s="14">
        <f>'Entreprise 1'!G10+'Entreprise 2'!G10+'Vooban _ Algo'!I10</f>
        <v>0</v>
      </c>
      <c r="D11" s="14">
        <f>'Entreprise 1'!H10+'Entreprise 2'!H10+'Vooban _ Algo'!J10</f>
        <v>0</v>
      </c>
      <c r="E11" s="14">
        <f t="shared" si="0"/>
        <v>0</v>
      </c>
      <c r="F11" s="85" t="e">
        <f t="shared" si="1"/>
        <v>#DIV/0!</v>
      </c>
    </row>
    <row r="12" spans="2:6" x14ac:dyDescent="0.35">
      <c r="B12" s="8" t="s">
        <v>19</v>
      </c>
      <c r="C12" s="14">
        <f>'Entreprise 1'!G11+'Entreprise 2'!G11+'Vooban _ Algo'!I11</f>
        <v>0</v>
      </c>
      <c r="D12" s="46"/>
      <c r="E12" s="14">
        <f t="shared" si="0"/>
        <v>0</v>
      </c>
      <c r="F12" s="85" t="e">
        <f t="shared" si="1"/>
        <v>#DIV/0!</v>
      </c>
    </row>
    <row r="13" spans="2:6" x14ac:dyDescent="0.35">
      <c r="B13" s="8" t="s">
        <v>20</v>
      </c>
      <c r="C13" s="14">
        <f>'Entreprise 1'!G12+'Entreprise 2'!G12+'Vooban _ Algo'!I12</f>
        <v>0</v>
      </c>
      <c r="D13" s="46"/>
      <c r="E13" s="14">
        <f t="shared" si="0"/>
        <v>0</v>
      </c>
      <c r="F13" s="85" t="e">
        <f t="shared" si="1"/>
        <v>#DIV/0!</v>
      </c>
    </row>
    <row r="14" spans="2:6" x14ac:dyDescent="0.35">
      <c r="B14" s="8" t="s">
        <v>21</v>
      </c>
      <c r="C14" s="14">
        <f>'Entreprise 1'!G13+'Entreprise 2'!G13+'Vooban _ Algo'!I13</f>
        <v>0</v>
      </c>
      <c r="D14" s="14">
        <f>'Entreprise 1'!H13+'Entreprise 2'!H13+'Vooban _ Algo'!J13</f>
        <v>0</v>
      </c>
      <c r="E14" s="14">
        <f t="shared" si="0"/>
        <v>0</v>
      </c>
      <c r="F14" s="85" t="e">
        <f t="shared" si="1"/>
        <v>#DIV/0!</v>
      </c>
    </row>
    <row r="15" spans="2:6" x14ac:dyDescent="0.35">
      <c r="B15" s="8" t="s">
        <v>22</v>
      </c>
      <c r="C15" s="14">
        <f>'Entreprise 1'!G14+'Entreprise 2'!G14+'Vooban _ Algo'!I14</f>
        <v>0</v>
      </c>
      <c r="D15" s="46"/>
      <c r="E15" s="14">
        <f t="shared" si="0"/>
        <v>0</v>
      </c>
      <c r="F15" s="85" t="e">
        <f t="shared" si="1"/>
        <v>#DIV/0!</v>
      </c>
    </row>
    <row r="16" spans="2:6" x14ac:dyDescent="0.35">
      <c r="B16" s="8" t="s">
        <v>23</v>
      </c>
      <c r="C16" s="14">
        <f>'Entreprise 1'!G15+'Entreprise 2'!G15+'Vooban _ Algo'!I15</f>
        <v>0</v>
      </c>
      <c r="D16" s="46"/>
      <c r="E16" s="14">
        <f t="shared" si="0"/>
        <v>0</v>
      </c>
      <c r="F16" s="85" t="e">
        <f t="shared" si="1"/>
        <v>#DIV/0!</v>
      </c>
    </row>
    <row r="17" spans="2:12" x14ac:dyDescent="0.35">
      <c r="B17" s="9" t="s">
        <v>62</v>
      </c>
      <c r="C17" s="14">
        <f>'Entreprise 1'!G16+'Entreprise 2'!G16+'Vooban _ Algo'!I16</f>
        <v>0</v>
      </c>
      <c r="D17" s="46"/>
      <c r="E17" s="14">
        <f t="shared" si="0"/>
        <v>0</v>
      </c>
      <c r="F17" s="85" t="e">
        <f t="shared" si="1"/>
        <v>#DIV/0!</v>
      </c>
    </row>
    <row r="18" spans="2:12" x14ac:dyDescent="0.35">
      <c r="B18" s="9" t="s">
        <v>63</v>
      </c>
      <c r="C18" s="89">
        <v>0</v>
      </c>
      <c r="D18" s="46"/>
      <c r="E18" s="14">
        <f>C18</f>
        <v>0</v>
      </c>
      <c r="F18" s="85" t="e">
        <f>E18/$C$19</f>
        <v>#DIV/0!</v>
      </c>
    </row>
    <row r="19" spans="2:12" x14ac:dyDescent="0.35">
      <c r="B19" s="10" t="s">
        <v>10</v>
      </c>
      <c r="C19" s="15">
        <f>SUM(C5:C18)</f>
        <v>0</v>
      </c>
      <c r="D19" s="15">
        <f>SUM(D5:D18)</f>
        <v>0</v>
      </c>
      <c r="E19" s="15">
        <f>SUM(E5:E18)</f>
        <v>0</v>
      </c>
      <c r="F19" s="85" t="e">
        <f t="shared" si="1"/>
        <v>#DIV/0!</v>
      </c>
      <c r="J19" s="88"/>
      <c r="K19" s="88"/>
    </row>
    <row r="20" spans="2:12" x14ac:dyDescent="0.35">
      <c r="B20" s="11"/>
      <c r="H20" s="99"/>
      <c r="I20" s="99"/>
      <c r="J20" s="99"/>
      <c r="K20" s="99"/>
      <c r="L20" s="99"/>
    </row>
    <row r="21" spans="2:12" ht="15.5" x14ac:dyDescent="0.35">
      <c r="B21" s="7" t="s">
        <v>64</v>
      </c>
      <c r="C21" s="32" t="s">
        <v>12</v>
      </c>
      <c r="D21" s="32" t="s">
        <v>13</v>
      </c>
      <c r="E21" s="32" t="s">
        <v>56</v>
      </c>
      <c r="H21" s="99"/>
      <c r="I21" s="99"/>
      <c r="J21" s="99"/>
      <c r="K21" s="99"/>
      <c r="L21" s="99"/>
    </row>
    <row r="22" spans="2:12" x14ac:dyDescent="0.35">
      <c r="B22" s="31" t="s">
        <v>83</v>
      </c>
      <c r="C22" s="14">
        <v>0</v>
      </c>
      <c r="D22" s="14">
        <f>'Entreprise 1'!H21</f>
        <v>0</v>
      </c>
      <c r="E22" s="14">
        <f>SUM(C22:D22)</f>
        <v>0</v>
      </c>
      <c r="H22" s="99"/>
      <c r="I22" s="99"/>
      <c r="J22" s="99"/>
      <c r="K22" s="99"/>
      <c r="L22" s="99"/>
    </row>
    <row r="23" spans="2:12" s="27" customFormat="1" hidden="1" x14ac:dyDescent="0.35">
      <c r="B23" s="28" t="s">
        <v>65</v>
      </c>
      <c r="C23" s="29">
        <v>0</v>
      </c>
      <c r="D23" s="46"/>
      <c r="E23" s="30">
        <f>C23</f>
        <v>0</v>
      </c>
      <c r="H23" s="100"/>
      <c r="I23" s="100"/>
      <c r="J23" s="100"/>
      <c r="K23" s="100"/>
      <c r="L23" s="100"/>
    </row>
    <row r="24" spans="2:12" s="27" customFormat="1" x14ac:dyDescent="0.35">
      <c r="B24" s="28" t="s">
        <v>74</v>
      </c>
      <c r="C24" s="116">
        <v>0</v>
      </c>
      <c r="D24" s="46"/>
      <c r="E24" s="30">
        <f t="shared" ref="E24" si="2">C24</f>
        <v>0</v>
      </c>
      <c r="H24" s="100"/>
      <c r="I24" s="100"/>
      <c r="J24" s="100"/>
      <c r="K24" s="100"/>
      <c r="L24" s="100"/>
    </row>
    <row r="25" spans="2:12" s="27" customFormat="1" x14ac:dyDescent="0.35">
      <c r="B25" s="28" t="s">
        <v>75</v>
      </c>
      <c r="C25" s="116">
        <v>0</v>
      </c>
      <c r="D25" s="30"/>
      <c r="E25" s="30">
        <f>C25+D25</f>
        <v>0</v>
      </c>
      <c r="H25" s="100"/>
      <c r="I25" s="100"/>
      <c r="J25" s="100"/>
      <c r="K25" s="100"/>
      <c r="L25" s="100"/>
    </row>
    <row r="26" spans="2:12" x14ac:dyDescent="0.35">
      <c r="B26" s="31" t="s">
        <v>84</v>
      </c>
      <c r="C26" s="14">
        <v>0</v>
      </c>
      <c r="D26" s="14">
        <f>'Entreprise 2'!H18</f>
        <v>0</v>
      </c>
      <c r="E26" s="14">
        <f>SUM(C26:D26)</f>
        <v>0</v>
      </c>
      <c r="H26" s="99"/>
      <c r="I26" s="101">
        <f>'Entreprise 1'!G22</f>
        <v>0</v>
      </c>
      <c r="J26" s="99"/>
      <c r="K26" s="99"/>
      <c r="L26" s="99"/>
    </row>
    <row r="27" spans="2:12" hidden="1" x14ac:dyDescent="0.35">
      <c r="B27" s="28" t="s">
        <v>65</v>
      </c>
      <c r="C27" s="12">
        <v>0</v>
      </c>
      <c r="D27" s="46"/>
      <c r="E27" s="14">
        <f>C27</f>
        <v>0</v>
      </c>
      <c r="H27" s="99"/>
      <c r="I27" s="99"/>
      <c r="J27" s="99"/>
      <c r="K27" s="99"/>
      <c r="L27" s="99"/>
    </row>
    <row r="28" spans="2:12" x14ac:dyDescent="0.35">
      <c r="B28" s="28" t="s">
        <v>74</v>
      </c>
      <c r="C28" s="12">
        <v>0</v>
      </c>
      <c r="D28" s="46"/>
      <c r="E28" s="14">
        <f t="shared" ref="E28" si="3">C28</f>
        <v>0</v>
      </c>
      <c r="H28" s="1"/>
      <c r="I28" s="99"/>
      <c r="J28" s="99"/>
      <c r="K28" s="99"/>
      <c r="L28" s="99"/>
    </row>
    <row r="29" spans="2:12" x14ac:dyDescent="0.35">
      <c r="B29" s="28" t="s">
        <v>75</v>
      </c>
      <c r="C29" s="12">
        <v>0</v>
      </c>
      <c r="D29" s="14"/>
      <c r="E29" s="14">
        <f>C29+D29</f>
        <v>0</v>
      </c>
      <c r="H29" s="1"/>
      <c r="I29" s="99"/>
      <c r="J29" s="99"/>
      <c r="K29" s="101">
        <f>I26-I35</f>
        <v>0</v>
      </c>
      <c r="L29" s="99"/>
    </row>
    <row r="30" spans="2:12" hidden="1" x14ac:dyDescent="0.35">
      <c r="B30" s="31" t="s">
        <v>68</v>
      </c>
      <c r="C30" s="14">
        <f>C31+C32+C33</f>
        <v>0</v>
      </c>
      <c r="D30" s="14">
        <f>'Vooban _ Algo'!J17</f>
        <v>0</v>
      </c>
      <c r="E30" s="14">
        <f>SUM(C30:D30)</f>
        <v>0</v>
      </c>
      <c r="H30" s="1"/>
      <c r="I30" s="99"/>
      <c r="J30" s="99"/>
      <c r="K30" s="99"/>
      <c r="L30" s="99"/>
    </row>
    <row r="31" spans="2:12" hidden="1" x14ac:dyDescent="0.35">
      <c r="B31" s="28" t="s">
        <v>65</v>
      </c>
      <c r="C31" s="12"/>
      <c r="D31" s="46"/>
      <c r="E31" s="14">
        <f>C31</f>
        <v>0</v>
      </c>
      <c r="H31" s="1"/>
      <c r="I31" s="99"/>
      <c r="J31" s="99"/>
      <c r="K31" s="99"/>
      <c r="L31" s="99"/>
    </row>
    <row r="32" spans="2:12" hidden="1" x14ac:dyDescent="0.35">
      <c r="B32" s="28" t="s">
        <v>66</v>
      </c>
      <c r="C32" s="12"/>
      <c r="D32" s="46"/>
      <c r="E32" s="14">
        <f t="shared" ref="E32" si="4">C32</f>
        <v>0</v>
      </c>
      <c r="H32" s="1"/>
      <c r="I32" s="99"/>
      <c r="J32" s="99"/>
      <c r="K32" s="99"/>
      <c r="L32" s="99"/>
    </row>
    <row r="33" spans="2:12" hidden="1" x14ac:dyDescent="0.35">
      <c r="B33" s="28" t="s">
        <v>67</v>
      </c>
      <c r="C33" s="12"/>
      <c r="D33" s="14"/>
      <c r="E33" s="14">
        <f>C33+D33</f>
        <v>0</v>
      </c>
      <c r="H33" s="104"/>
      <c r="I33" s="99"/>
      <c r="J33" s="99"/>
      <c r="K33" s="99"/>
      <c r="L33" s="99"/>
    </row>
    <row r="34" spans="2:12" x14ac:dyDescent="0.35">
      <c r="B34" s="4" t="s">
        <v>69</v>
      </c>
      <c r="C34" s="12"/>
      <c r="D34" s="46"/>
      <c r="E34" s="14">
        <f t="shared" ref="E34" si="5">SUM(C34:D34)</f>
        <v>0</v>
      </c>
      <c r="H34" s="105"/>
      <c r="I34" s="99"/>
      <c r="J34" s="99"/>
      <c r="K34" s="99"/>
      <c r="L34" s="99"/>
    </row>
    <row r="35" spans="2:12" x14ac:dyDescent="0.35">
      <c r="B35" s="4" t="s">
        <v>70</v>
      </c>
      <c r="C35" s="115">
        <f>E19/2</f>
        <v>0</v>
      </c>
      <c r="D35" s="46"/>
      <c r="E35" s="14">
        <f>SUM(C35:D35)</f>
        <v>0</v>
      </c>
      <c r="H35" s="1"/>
      <c r="I35" s="102">
        <f>C35-C29</f>
        <v>0</v>
      </c>
      <c r="J35" s="99"/>
      <c r="K35" s="99"/>
      <c r="L35" s="99"/>
    </row>
    <row r="36" spans="2:12" x14ac:dyDescent="0.35">
      <c r="B36" s="26" t="s">
        <v>10</v>
      </c>
      <c r="C36" s="15">
        <f>SUM(C22+C26+C30+C34+C35)</f>
        <v>0</v>
      </c>
      <c r="D36" s="15">
        <f>SUM(D22+D26+D30)</f>
        <v>0</v>
      </c>
      <c r="E36" s="15">
        <f>SUM(E22+E26+E30+E34+E35)</f>
        <v>0</v>
      </c>
      <c r="H36" s="1"/>
      <c r="I36" s="99"/>
      <c r="J36" s="99"/>
      <c r="K36" s="99"/>
      <c r="L36" s="99"/>
    </row>
    <row r="37" spans="2:12" x14ac:dyDescent="0.35">
      <c r="B37" s="26" t="s">
        <v>71</v>
      </c>
      <c r="C37" s="15">
        <v>0</v>
      </c>
      <c r="D37" s="15">
        <v>0</v>
      </c>
      <c r="E37" s="15">
        <v>0</v>
      </c>
      <c r="H37" s="104"/>
      <c r="I37" s="99"/>
      <c r="J37" s="99"/>
      <c r="K37" s="99"/>
      <c r="L37" s="99"/>
    </row>
    <row r="38" spans="2:12" x14ac:dyDescent="0.35">
      <c r="B38" s="13" t="s">
        <v>10</v>
      </c>
      <c r="C38" s="33">
        <f>SUM(C36:C37)</f>
        <v>0</v>
      </c>
      <c r="D38" s="33">
        <f>SUM(D36:D37)</f>
        <v>0</v>
      </c>
      <c r="E38" s="33">
        <f>SUM(E36:E37)</f>
        <v>0</v>
      </c>
      <c r="H38" s="99"/>
      <c r="I38" s="103">
        <f>'Entreprise 2'!G19-'Budget sommaire'!C29</f>
        <v>0</v>
      </c>
      <c r="J38" s="99"/>
      <c r="K38" s="99"/>
      <c r="L38" s="99"/>
    </row>
    <row r="39" spans="2:12" x14ac:dyDescent="0.35">
      <c r="B39" s="24" t="s">
        <v>72</v>
      </c>
      <c r="C39" s="25">
        <f>IF(E19=0,0,(C22+C26+C30+D22+D26+D30)/E19)</f>
        <v>0</v>
      </c>
      <c r="H39" s="99"/>
      <c r="I39" s="99"/>
      <c r="J39" s="99"/>
      <c r="K39" s="99"/>
      <c r="L39" s="99"/>
    </row>
    <row r="40" spans="2:12" x14ac:dyDescent="0.35">
      <c r="B40" s="5" t="s">
        <v>73</v>
      </c>
      <c r="C40" s="16">
        <f>IF(E19=0,0,(C35/E19))</f>
        <v>0</v>
      </c>
      <c r="H40" s="99"/>
      <c r="I40" s="99"/>
      <c r="J40" s="99"/>
      <c r="K40" s="99"/>
      <c r="L40" s="99"/>
    </row>
    <row r="41" spans="2:12" x14ac:dyDescent="0.35">
      <c r="I41" s="91"/>
    </row>
    <row r="42" spans="2:12" x14ac:dyDescent="0.35">
      <c r="F42" s="106"/>
      <c r="G42" s="98"/>
    </row>
    <row r="43" spans="2:12" x14ac:dyDescent="0.35">
      <c r="F43" s="106"/>
      <c r="G43" s="98"/>
    </row>
    <row r="44" spans="2:12" x14ac:dyDescent="0.35">
      <c r="G44" s="98"/>
    </row>
  </sheetData>
  <sheetProtection algorithmName="SHA-512" hashValue="/1WACCvx65OeH+mv7udPe6eqXeYve8q/v/NCNa+AKscMGgLZ73XhiqdhIs7ji+pL99nJPayse8SLL9GbHRhxyQ==" saltValue="KqK/kH8lZjPOC/iTyLbXYQ==" spinCount="100000" sheet="1" selectLockedCells="1"/>
  <mergeCells count="1">
    <mergeCell ref="B1:E3"/>
  </mergeCells>
  <conditionalFormatting sqref="C39">
    <cfRule type="cellIs" dxfId="3" priority="5" operator="lessThan">
      <formula>0.25</formula>
    </cfRule>
    <cfRule type="cellIs" dxfId="2" priority="6" operator="greaterThan">
      <formula>0.24999</formula>
    </cfRule>
  </conditionalFormatting>
  <conditionalFormatting sqref="C39:C40">
    <cfRule type="cellIs" priority="1" stopIfTrue="1" operator="equal">
      <formula>0</formula>
    </cfRule>
  </conditionalFormatting>
  <conditionalFormatting sqref="C40">
    <cfRule type="cellIs" dxfId="1" priority="2" operator="greaterThan">
      <formula>0.500001</formula>
    </cfRule>
    <cfRule type="cellIs" dxfId="0" priority="3" operator="lessThan">
      <formula>0.5</formula>
    </cfRule>
  </conditionalFormatting>
  <pageMargins left="0.7" right="0.7" top="0.75" bottom="0.75" header="0.3" footer="0.3"/>
  <pageSetup orientation="portrait" verticalDpi="1200" r:id="rId1"/>
  <ignoredErrors>
    <ignoredError sqref="C38:E38" unlockedFormula="1"/>
    <ignoredError sqref="D3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9EBF5-ED0B-4B4E-9117-09AE5300FF3A}">
  <dimension ref="A1"/>
  <sheetViews>
    <sheetView workbookViewId="0"/>
  </sheetViews>
  <sheetFormatPr baseColWidth="10" defaultRowHeight="14.5" x14ac:dyDescent="0.35"/>
  <cols>
    <col min="1" max="1" width="21.6328125" customWidth="1"/>
  </cols>
  <sheetData>
    <row r="1" spans="1:1" ht="29" x14ac:dyDescent="0.35">
      <c r="A1" s="117" t="s">
        <v>85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787B86654AAD4E871CFE55843E0C12" ma:contentTypeVersion="16" ma:contentTypeDescription="Crée un document." ma:contentTypeScope="" ma:versionID="7780c4255e20033cde23a9b666acfea2">
  <xsd:schema xmlns:xsd="http://www.w3.org/2001/XMLSchema" xmlns:xs="http://www.w3.org/2001/XMLSchema" xmlns:p="http://schemas.microsoft.com/office/2006/metadata/properties" xmlns:ns2="35ce1cac-82b8-4dc9-963c-c432fb9c17b6" xmlns:ns3="a584f3b0-e1bf-4e41-9ca2-5228cfd6eb2f" targetNamespace="http://schemas.microsoft.com/office/2006/metadata/properties" ma:root="true" ma:fieldsID="12cd18a75b09e3b95e63475ef416f273" ns2:_="" ns3:_="">
    <xsd:import namespace="35ce1cac-82b8-4dc9-963c-c432fb9c17b6"/>
    <xsd:import namespace="a584f3b0-e1bf-4e41-9ca2-5228cfd6eb2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Date_x002f_heur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ce1cac-82b8-4dc9-963c-c432fb9c17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Balises d’images" ma:readOnly="false" ma:fieldId="{5cf76f15-5ced-4ddc-b409-7134ff3c332f}" ma:taxonomyMulti="true" ma:sspId="29603855-ba44-402f-a4bc-26d5aec8d4f5" ma:termSetId="09814cd3-568e-fe90-9814-8d621ff8fb84" ma:anchorId="fba54fb3-c3e1-fe81-a776-ca4b69148c4d" ma:open="true" ma:isKeyword="false">
      <xsd:complexType>
        <xsd:sequence>
          <xsd:element ref="pc:Terms" minOccurs="0" maxOccurs="1"/>
        </xsd:sequence>
      </xsd:complex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Date_x002f_heure" ma:index="22" nillable="true" ma:displayName="Date/heure" ma:format="DateTime" ma:internalName="Date_x002f_heure">
      <xsd:simpleType>
        <xsd:restriction base="dms:DateTim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84f3b0-e1bf-4e41-9ca2-5228cfd6eb2f"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1c4ef3f-9be1-428a-b2c0-693bee279628}" ma:internalName="TaxCatchAll" ma:showField="CatchAllData" ma:web="a584f3b0-e1bf-4e41-9ca2-5228cfd6eb2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E09F07-F70D-455A-85D8-0C5B7E09F7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ce1cac-82b8-4dc9-963c-c432fb9c17b6"/>
    <ds:schemaRef ds:uri="a584f3b0-e1bf-4e41-9ca2-5228cfd6e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7FAE4F-D540-4B6C-BEF2-8A6BA3E969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Instructions</vt:lpstr>
      <vt:lpstr>Entreprise 1</vt:lpstr>
      <vt:lpstr>Entreprise 2</vt:lpstr>
      <vt:lpstr>Vooban _ Algo</vt:lpstr>
      <vt:lpstr>Budget sommaire</vt:lpstr>
      <vt:lpstr>Mot de passe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Clothilde PetitJean</dc:creator>
  <cp:keywords/>
  <dc:description/>
  <cp:lastModifiedBy>Daniela Bernic</cp:lastModifiedBy>
  <cp:revision/>
  <cp:lastPrinted>2021-10-26T07:33:51Z</cp:lastPrinted>
  <dcterms:created xsi:type="dcterms:W3CDTF">2019-03-28T15:55:56Z</dcterms:created>
  <dcterms:modified xsi:type="dcterms:W3CDTF">2023-08-31T13:25:53Z</dcterms:modified>
  <cp:category/>
  <cp:contentStatus/>
</cp:coreProperties>
</file>